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Poděbrady 2020\"/>
    </mc:Choice>
  </mc:AlternateContent>
  <bookViews>
    <workbookView xWindow="0" yWindow="0" windowWidth="15530" windowHeight="7980"/>
  </bookViews>
  <sheets>
    <sheet name="Blank" sheetId="42" r:id="rId1"/>
  </sheets>
  <definedNames>
    <definedName name="_xlnm.Print_Area" localSheetId="0">Blank!$L$1:$AU$292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U113" i="42" l="1"/>
  <c r="AT113" i="42"/>
  <c r="AS113" i="42"/>
  <c r="AU38" i="42" l="1"/>
  <c r="AT38" i="42"/>
  <c r="AS38" i="42"/>
  <c r="AU35" i="42"/>
  <c r="AT35" i="42"/>
  <c r="AS35" i="42"/>
  <c r="AU32" i="42"/>
  <c r="AT32" i="42"/>
  <c r="AS32" i="42"/>
  <c r="AU29" i="42"/>
  <c r="AT29" i="42"/>
  <c r="AS29" i="42"/>
  <c r="AU26" i="42"/>
  <c r="AT26" i="42"/>
  <c r="AS26" i="42"/>
  <c r="AU23" i="42"/>
  <c r="AT23" i="42"/>
  <c r="AS23" i="42"/>
  <c r="AU20" i="42"/>
  <c r="AT20" i="42"/>
  <c r="AS20" i="42"/>
  <c r="AU17" i="42"/>
  <c r="AT17" i="42"/>
  <c r="AS17" i="42"/>
  <c r="AU14" i="42"/>
  <c r="AT14" i="42"/>
  <c r="AS14" i="42"/>
  <c r="AU11" i="42"/>
  <c r="AT11" i="42"/>
  <c r="AS11" i="42"/>
  <c r="AU86" i="42"/>
  <c r="AT86" i="42"/>
  <c r="AS86" i="42"/>
  <c r="AU83" i="42"/>
  <c r="AT83" i="42"/>
  <c r="AS83" i="42"/>
  <c r="AU80" i="42"/>
  <c r="AT80" i="42"/>
  <c r="AS80" i="42"/>
  <c r="AU77" i="42"/>
  <c r="AT77" i="42"/>
  <c r="AS77" i="42"/>
  <c r="AU74" i="42"/>
  <c r="AT74" i="42"/>
  <c r="AS74" i="42"/>
  <c r="AU71" i="42"/>
  <c r="AT71" i="42"/>
  <c r="AS71" i="42"/>
  <c r="AU68" i="42"/>
  <c r="AT68" i="42"/>
  <c r="AS68" i="42"/>
  <c r="AU65" i="42"/>
  <c r="AT65" i="42"/>
  <c r="AS65" i="42"/>
  <c r="AU62" i="42"/>
  <c r="AT62" i="42"/>
  <c r="AS62" i="42"/>
  <c r="AU59" i="42"/>
  <c r="AT59" i="42"/>
  <c r="AS59" i="42"/>
  <c r="AU134" i="42"/>
  <c r="AT134" i="42"/>
  <c r="AS134" i="42"/>
  <c r="AU131" i="42"/>
  <c r="AT131" i="42"/>
  <c r="AS131" i="42"/>
  <c r="AU128" i="42"/>
  <c r="AT128" i="42"/>
  <c r="AS128" i="42"/>
  <c r="AU125" i="42"/>
  <c r="AT125" i="42"/>
  <c r="AS125" i="42"/>
  <c r="AU122" i="42"/>
  <c r="AT122" i="42"/>
  <c r="AS122" i="42"/>
  <c r="AU119" i="42"/>
  <c r="AT119" i="42"/>
  <c r="AS119" i="42"/>
  <c r="AU110" i="42"/>
  <c r="AT110" i="42"/>
  <c r="AS110" i="42"/>
  <c r="AU107" i="42"/>
  <c r="AT107" i="42"/>
  <c r="AS107" i="42"/>
  <c r="AU174" i="42"/>
  <c r="AT174" i="42"/>
  <c r="AS174" i="42"/>
  <c r="AU171" i="42"/>
  <c r="AT171" i="42"/>
  <c r="AS171" i="42"/>
  <c r="AU168" i="42"/>
  <c r="AT168" i="42"/>
  <c r="AS168" i="42"/>
  <c r="AU165" i="42"/>
  <c r="AT165" i="42"/>
  <c r="AS165" i="42"/>
  <c r="AU162" i="42"/>
  <c r="AT162" i="42"/>
  <c r="AS162" i="42"/>
  <c r="AU159" i="42"/>
  <c r="AT159" i="42"/>
  <c r="AS159" i="42"/>
  <c r="AU156" i="42"/>
  <c r="AT156" i="42"/>
  <c r="AS156" i="42"/>
  <c r="AU177" i="42"/>
  <c r="AT177" i="42"/>
  <c r="AS177" i="42"/>
  <c r="AU180" i="42"/>
  <c r="AT180" i="42"/>
  <c r="AS180" i="42"/>
  <c r="AU183" i="42"/>
  <c r="AT183" i="42"/>
  <c r="AS183" i="42"/>
  <c r="AT208" i="42"/>
  <c r="AT211" i="42"/>
  <c r="AT214" i="42"/>
  <c r="AT217" i="42"/>
  <c r="AT220" i="42"/>
  <c r="AT223" i="42"/>
  <c r="AT226" i="42"/>
  <c r="AT229" i="42"/>
  <c r="AT232" i="42"/>
  <c r="AT254" i="42"/>
  <c r="AT257" i="42"/>
  <c r="AT260" i="42"/>
  <c r="AT263" i="42"/>
  <c r="AU266" i="42"/>
  <c r="AU263" i="42"/>
  <c r="AU260" i="42"/>
  <c r="AU257" i="42"/>
  <c r="AU254" i="42"/>
  <c r="AU232" i="42"/>
  <c r="AU229" i="42"/>
  <c r="AU226" i="42"/>
  <c r="AU223" i="42"/>
  <c r="AU220" i="42"/>
  <c r="AU217" i="42"/>
  <c r="AU214" i="42"/>
  <c r="AU211" i="42"/>
  <c r="AU208" i="42"/>
  <c r="AU205" i="42"/>
  <c r="AS232" i="42"/>
  <c r="AS229" i="42"/>
  <c r="AS226" i="42"/>
  <c r="AS223" i="42"/>
  <c r="AS220" i="42"/>
  <c r="AS217" i="42"/>
  <c r="AS214" i="42"/>
  <c r="AS211" i="42"/>
  <c r="AS208" i="42"/>
  <c r="AT205" i="42"/>
  <c r="AS205" i="42"/>
  <c r="AS254" i="42"/>
  <c r="AS257" i="42"/>
  <c r="AS260" i="42"/>
  <c r="AS263" i="42"/>
  <c r="L52" i="42" l="1"/>
  <c r="N52" i="42"/>
  <c r="P52" i="42"/>
  <c r="R52" i="42"/>
  <c r="U52" i="42"/>
  <c r="AM52" i="42"/>
  <c r="O54" i="42"/>
  <c r="P54" i="42"/>
  <c r="Q54" i="42"/>
  <c r="R54" i="42"/>
  <c r="S54" i="42"/>
  <c r="T54" i="42"/>
  <c r="U54" i="42"/>
  <c r="V54" i="42"/>
  <c r="W54" i="42"/>
  <c r="X54" i="42"/>
  <c r="Y54" i="42"/>
  <c r="Z54" i="42"/>
  <c r="AA54" i="42"/>
  <c r="AB54" i="42"/>
  <c r="AC54" i="42"/>
  <c r="AD54" i="42"/>
  <c r="AE54" i="42"/>
  <c r="AF54" i="42"/>
  <c r="AG54" i="42"/>
  <c r="AH54" i="42"/>
  <c r="AI54" i="42"/>
  <c r="AJ54" i="42"/>
  <c r="AK54" i="42"/>
  <c r="AL54" i="42"/>
  <c r="AL285" i="42" l="1"/>
  <c r="AK285" i="42"/>
  <c r="AJ285" i="42"/>
  <c r="AI285" i="42"/>
  <c r="AH285" i="42"/>
  <c r="AG285" i="42"/>
  <c r="AF285" i="42"/>
  <c r="AE285" i="42"/>
  <c r="AD285" i="42"/>
  <c r="AC285" i="42"/>
  <c r="AB285" i="42"/>
  <c r="AA285" i="42"/>
  <c r="Z285" i="42"/>
  <c r="Y285" i="42"/>
  <c r="X285" i="42"/>
  <c r="W285" i="42"/>
  <c r="V285" i="42"/>
  <c r="U285" i="42"/>
  <c r="T285" i="42"/>
  <c r="S285" i="42"/>
  <c r="R285" i="42"/>
  <c r="Q285" i="42"/>
  <c r="P285" i="42"/>
  <c r="O285" i="42"/>
  <c r="AU281" i="42"/>
  <c r="AT281" i="42"/>
  <c r="AS281" i="42"/>
  <c r="AU278" i="42"/>
  <c r="AT278" i="42"/>
  <c r="AS278" i="42"/>
  <c r="AU275" i="42"/>
  <c r="AT275" i="42"/>
  <c r="AS275" i="42"/>
  <c r="AU272" i="42"/>
  <c r="AT272" i="42"/>
  <c r="AS272" i="42"/>
  <c r="AU269" i="42"/>
  <c r="AT269" i="42"/>
  <c r="AS269" i="42"/>
  <c r="AT266" i="42"/>
  <c r="AS266" i="42"/>
  <c r="AL102" i="42"/>
  <c r="AL151" i="42" s="1"/>
  <c r="AL200" i="42" s="1"/>
  <c r="AL249" i="42" s="1"/>
  <c r="AK102" i="42"/>
  <c r="AK151" i="42" s="1"/>
  <c r="AK200" i="42" s="1"/>
  <c r="AK249" i="42" s="1"/>
  <c r="AJ102" i="42"/>
  <c r="AJ151" i="42" s="1"/>
  <c r="AJ200" i="42" s="1"/>
  <c r="AJ249" i="42" s="1"/>
  <c r="AI102" i="42"/>
  <c r="AI151" i="42" s="1"/>
  <c r="AI200" i="42" s="1"/>
  <c r="AI249" i="42" s="1"/>
  <c r="AH102" i="42"/>
  <c r="AH151" i="42" s="1"/>
  <c r="AH200" i="42" s="1"/>
  <c r="AH249" i="42" s="1"/>
  <c r="AG102" i="42"/>
  <c r="AG151" i="42" s="1"/>
  <c r="AG200" i="42" s="1"/>
  <c r="AG249" i="42" s="1"/>
  <c r="AF102" i="42"/>
  <c r="AF151" i="42" s="1"/>
  <c r="AF200" i="42" s="1"/>
  <c r="AF249" i="42" s="1"/>
  <c r="AE102" i="42"/>
  <c r="AE151" i="42" s="1"/>
  <c r="AE200" i="42" s="1"/>
  <c r="AE249" i="42" s="1"/>
  <c r="AD102" i="42"/>
  <c r="AD151" i="42" s="1"/>
  <c r="AD200" i="42" s="1"/>
  <c r="AD249" i="42" s="1"/>
  <c r="AC102" i="42"/>
  <c r="AC151" i="42" s="1"/>
  <c r="AC200" i="42" s="1"/>
  <c r="AC249" i="42" s="1"/>
  <c r="AB102" i="42"/>
  <c r="AB151" i="42" s="1"/>
  <c r="AB200" i="42" s="1"/>
  <c r="AB249" i="42" s="1"/>
  <c r="AA102" i="42"/>
  <c r="AA151" i="42" s="1"/>
  <c r="AA200" i="42" s="1"/>
  <c r="AA249" i="42" s="1"/>
  <c r="Z102" i="42"/>
  <c r="Z151" i="42" s="1"/>
  <c r="Z200" i="42" s="1"/>
  <c r="Z249" i="42" s="1"/>
  <c r="Y102" i="42"/>
  <c r="Y151" i="42" s="1"/>
  <c r="Y200" i="42" s="1"/>
  <c r="Y249" i="42" s="1"/>
  <c r="X102" i="42"/>
  <c r="X151" i="42" s="1"/>
  <c r="X200" i="42" s="1"/>
  <c r="X249" i="42" s="1"/>
  <c r="W102" i="42"/>
  <c r="W151" i="42" s="1"/>
  <c r="W200" i="42" s="1"/>
  <c r="W249" i="42" s="1"/>
  <c r="V102" i="42"/>
  <c r="V151" i="42" s="1"/>
  <c r="V200" i="42" s="1"/>
  <c r="V249" i="42" s="1"/>
  <c r="U102" i="42"/>
  <c r="U151" i="42" s="1"/>
  <c r="U200" i="42" s="1"/>
  <c r="U249" i="42" s="1"/>
  <c r="T102" i="42"/>
  <c r="T151" i="42" s="1"/>
  <c r="T200" i="42" s="1"/>
  <c r="T249" i="42" s="1"/>
  <c r="S102" i="42"/>
  <c r="S151" i="42" s="1"/>
  <c r="S200" i="42" s="1"/>
  <c r="S249" i="42" s="1"/>
  <c r="R102" i="42"/>
  <c r="R151" i="42" s="1"/>
  <c r="R200" i="42" s="1"/>
  <c r="R249" i="42" s="1"/>
  <c r="Q102" i="42"/>
  <c r="Q151" i="42" s="1"/>
  <c r="Q200" i="42" s="1"/>
  <c r="Q249" i="42" s="1"/>
  <c r="P102" i="42"/>
  <c r="P151" i="42" s="1"/>
  <c r="P200" i="42" s="1"/>
  <c r="P249" i="42" s="1"/>
  <c r="O102" i="42"/>
  <c r="O151" i="42" s="1"/>
  <c r="O200" i="42" s="1"/>
  <c r="O249" i="42" s="1"/>
  <c r="L96" i="42"/>
  <c r="L144" i="42" s="1"/>
  <c r="L193" i="42" s="1"/>
  <c r="L242" i="42" s="1"/>
  <c r="L291" i="42" s="1"/>
  <c r="AD96" i="42"/>
  <c r="AD144" i="42" s="1"/>
  <c r="AD193" i="42" s="1"/>
  <c r="AD242" i="42" s="1"/>
  <c r="AD291" i="42" s="1"/>
  <c r="U100" i="42"/>
  <c r="U149" i="42" s="1"/>
  <c r="U198" i="42" s="1"/>
  <c r="U247" i="42" s="1"/>
  <c r="R100" i="42"/>
  <c r="R149" i="42" s="1"/>
  <c r="R198" i="42" s="1"/>
  <c r="R247" i="42" s="1"/>
  <c r="AM100" i="42"/>
  <c r="AM149" i="42" s="1"/>
  <c r="AM198" i="42" s="1"/>
  <c r="AM247" i="42" s="1"/>
  <c r="L100" i="42"/>
  <c r="L149" i="42" s="1"/>
  <c r="L198" i="42" s="1"/>
  <c r="L247" i="42" s="1"/>
  <c r="N100" i="42"/>
  <c r="N149" i="42" s="1"/>
  <c r="N198" i="42" s="1"/>
  <c r="N247" i="42" s="1"/>
  <c r="P100" i="42"/>
  <c r="P149" i="42" s="1"/>
  <c r="P198" i="42" s="1"/>
  <c r="P247" i="42" s="1"/>
  <c r="AL236" i="42"/>
  <c r="AK236" i="42"/>
  <c r="AJ236" i="42"/>
  <c r="AI236" i="42"/>
  <c r="AH236" i="42"/>
  <c r="AG236" i="42"/>
  <c r="AF236" i="42"/>
  <c r="AE236" i="42"/>
  <c r="AD236" i="42"/>
  <c r="AC236" i="42"/>
  <c r="AB236" i="42"/>
  <c r="AA236" i="42"/>
  <c r="Z236" i="42"/>
  <c r="Y236" i="42"/>
  <c r="X236" i="42"/>
  <c r="W236" i="42"/>
  <c r="V236" i="42"/>
  <c r="U236" i="42"/>
  <c r="T236" i="42"/>
  <c r="S236" i="42"/>
  <c r="R236" i="42"/>
  <c r="Q236" i="42"/>
  <c r="P236" i="42"/>
  <c r="O236" i="42"/>
  <c r="AL187" i="42"/>
  <c r="AK187" i="42"/>
  <c r="AJ187" i="42"/>
  <c r="AI187" i="42"/>
  <c r="AH187" i="42"/>
  <c r="AG187" i="42"/>
  <c r="AF187" i="42"/>
  <c r="AE187" i="42"/>
  <c r="AD187" i="42"/>
  <c r="AC187" i="42"/>
  <c r="AB187" i="42"/>
  <c r="AA187" i="42"/>
  <c r="Z187" i="42"/>
  <c r="Y187" i="42"/>
  <c r="X187" i="42"/>
  <c r="W187" i="42"/>
  <c r="V187" i="42"/>
  <c r="U187" i="42"/>
  <c r="T187" i="42"/>
  <c r="S187" i="42"/>
  <c r="R187" i="42"/>
  <c r="Q187" i="42"/>
  <c r="P187" i="42"/>
  <c r="O187" i="42"/>
  <c r="AL138" i="42"/>
  <c r="AK138" i="42"/>
  <c r="AJ138" i="42"/>
  <c r="AI138" i="42"/>
  <c r="AH138" i="42"/>
  <c r="AG138" i="42"/>
  <c r="AF138" i="42"/>
  <c r="AE138" i="42"/>
  <c r="AD138" i="42"/>
  <c r="AC138" i="42"/>
  <c r="AB138" i="42"/>
  <c r="AA138" i="42"/>
  <c r="Z138" i="42"/>
  <c r="Y138" i="42"/>
  <c r="X138" i="42"/>
  <c r="W138" i="42"/>
  <c r="V138" i="42"/>
  <c r="U138" i="42"/>
  <c r="T138" i="42"/>
  <c r="S138" i="42"/>
  <c r="R138" i="42"/>
  <c r="Q138" i="42"/>
  <c r="P138" i="42"/>
  <c r="O138" i="42"/>
  <c r="AL90" i="42"/>
  <c r="AK90" i="42"/>
  <c r="AJ90" i="42"/>
  <c r="AI90" i="42"/>
  <c r="AH90" i="42"/>
  <c r="AG90" i="42"/>
  <c r="AF90" i="42"/>
  <c r="AE90" i="42"/>
  <c r="AD90" i="42"/>
  <c r="AC90" i="42"/>
  <c r="AB90" i="42"/>
  <c r="AA90" i="42"/>
  <c r="Z90" i="42"/>
  <c r="Y90" i="42"/>
  <c r="X90" i="42"/>
  <c r="W90" i="42"/>
  <c r="V90" i="42"/>
  <c r="U90" i="42"/>
  <c r="T90" i="42"/>
  <c r="S90" i="42"/>
  <c r="R90" i="42"/>
  <c r="Q90" i="42"/>
  <c r="P90" i="42"/>
  <c r="O90" i="42"/>
  <c r="T49" i="42"/>
  <c r="T97" i="42" s="1"/>
  <c r="T146" i="42" s="1"/>
  <c r="T195" i="42" s="1"/>
  <c r="T244" i="42" s="1"/>
  <c r="AL42" i="42"/>
  <c r="AL45" i="42" s="1"/>
  <c r="AL93" i="42" s="1"/>
  <c r="AK42" i="42"/>
  <c r="AK45" i="42" s="1"/>
  <c r="AK93" i="42" s="1"/>
  <c r="AJ42" i="42"/>
  <c r="AJ45" i="42" s="1"/>
  <c r="AI42" i="42"/>
  <c r="AI45" i="42" s="1"/>
  <c r="AH42" i="42"/>
  <c r="AH45" i="42" s="1"/>
  <c r="AG42" i="42"/>
  <c r="AG45" i="42" s="1"/>
  <c r="AF42" i="42"/>
  <c r="AF45" i="42" s="1"/>
  <c r="AE42" i="42"/>
  <c r="AE45" i="42" s="1"/>
  <c r="AD42" i="42"/>
  <c r="AD45" i="42" s="1"/>
  <c r="AD93" i="42" s="1"/>
  <c r="AC42" i="42"/>
  <c r="AC45" i="42" s="1"/>
  <c r="AB42" i="42"/>
  <c r="AB45" i="42" s="1"/>
  <c r="AA42" i="42"/>
  <c r="AA45" i="42" s="1"/>
  <c r="Z42" i="42"/>
  <c r="Z45" i="42" s="1"/>
  <c r="Y42" i="42"/>
  <c r="Y45" i="42" s="1"/>
  <c r="X42" i="42"/>
  <c r="X45" i="42" s="1"/>
  <c r="W42" i="42"/>
  <c r="W45" i="42" s="1"/>
  <c r="V42" i="42"/>
  <c r="V45" i="42" s="1"/>
  <c r="V93" i="42" s="1"/>
  <c r="U42" i="42"/>
  <c r="U45" i="42" s="1"/>
  <c r="T42" i="42"/>
  <c r="T45" i="42" s="1"/>
  <c r="S42" i="42"/>
  <c r="S45" i="42" s="1"/>
  <c r="R42" i="42"/>
  <c r="R45" i="42" s="1"/>
  <c r="Q42" i="42"/>
  <c r="Q45" i="42" s="1"/>
  <c r="P42" i="42"/>
  <c r="P45" i="42" s="1"/>
  <c r="O42" i="42"/>
  <c r="O45" i="42" s="1"/>
  <c r="S93" i="42" l="1"/>
  <c r="Y93" i="42"/>
  <c r="V141" i="42"/>
  <c r="V190" i="42" s="1"/>
  <c r="V239" i="42" s="1"/>
  <c r="V288" i="42" s="1"/>
  <c r="AE93" i="42"/>
  <c r="AE141" i="42" s="1"/>
  <c r="AE190" i="42" s="1"/>
  <c r="AE239" i="42" s="1"/>
  <c r="AE288" i="42" s="1"/>
  <c r="AT285" i="42"/>
  <c r="AK141" i="42"/>
  <c r="AK190" i="42" s="1"/>
  <c r="AK239" i="42" s="1"/>
  <c r="AK288" i="42" s="1"/>
  <c r="AT138" i="42"/>
  <c r="AG93" i="42"/>
  <c r="AG141" i="42" s="1"/>
  <c r="AG190" i="42" s="1"/>
  <c r="AG239" i="42" s="1"/>
  <c r="AG288" i="42" s="1"/>
  <c r="AB93" i="42"/>
  <c r="AB141" i="42" s="1"/>
  <c r="AB190" i="42" s="1"/>
  <c r="AB239" i="42" s="1"/>
  <c r="AB288" i="42" s="1"/>
  <c r="AT90" i="42"/>
  <c r="AA93" i="42"/>
  <c r="AA141" i="42" s="1"/>
  <c r="AA190" i="42" s="1"/>
  <c r="AA239" i="42" s="1"/>
  <c r="AA288" i="42" s="1"/>
  <c r="AT42" i="42"/>
  <c r="AT45" i="42" s="1"/>
  <c r="X93" i="42"/>
  <c r="X141" i="42" s="1"/>
  <c r="X190" i="42" s="1"/>
  <c r="X239" i="42" s="1"/>
  <c r="X288" i="42" s="1"/>
  <c r="U93" i="42"/>
  <c r="U141" i="42" s="1"/>
  <c r="U190" i="42" s="1"/>
  <c r="U239" i="42" s="1"/>
  <c r="U288" i="42" s="1"/>
  <c r="AS236" i="42"/>
  <c r="AT236" i="42"/>
  <c r="AS187" i="42"/>
  <c r="R93" i="42"/>
  <c r="R141" i="42" s="1"/>
  <c r="R190" i="42" s="1"/>
  <c r="R239" i="42" s="1"/>
  <c r="R288" i="42" s="1"/>
  <c r="S141" i="42"/>
  <c r="S190" i="42" s="1"/>
  <c r="S239" i="42" s="1"/>
  <c r="S288" i="42" s="1"/>
  <c r="AS285" i="42"/>
  <c r="AT187" i="42"/>
  <c r="AS138" i="42"/>
  <c r="AS90" i="42"/>
  <c r="AS42" i="42"/>
  <c r="AS45" i="42" s="1"/>
  <c r="Q93" i="42"/>
  <c r="Q141" i="42" s="1"/>
  <c r="AC93" i="42"/>
  <c r="AC141" i="42" s="1"/>
  <c r="AC190" i="42" s="1"/>
  <c r="AC239" i="42" s="1"/>
  <c r="AC288" i="42" s="1"/>
  <c r="W93" i="42"/>
  <c r="W141" i="42" s="1"/>
  <c r="W190" i="42" s="1"/>
  <c r="W239" i="42" s="1"/>
  <c r="W288" i="42" s="1"/>
  <c r="AU187" i="42"/>
  <c r="T93" i="42"/>
  <c r="T141" i="42" s="1"/>
  <c r="T190" i="42" s="1"/>
  <c r="T239" i="42" s="1"/>
  <c r="T288" i="42" s="1"/>
  <c r="AF93" i="42"/>
  <c r="AF141" i="42" s="1"/>
  <c r="AF190" i="42" s="1"/>
  <c r="AF239" i="42" s="1"/>
  <c r="AF288" i="42" s="1"/>
  <c r="AL141" i="42"/>
  <c r="AL190" i="42" s="1"/>
  <c r="AL239" i="42" s="1"/>
  <c r="AL288" i="42" s="1"/>
  <c r="AU138" i="42"/>
  <c r="AU90" i="42"/>
  <c r="AI93" i="42"/>
  <c r="AI141" i="42" s="1"/>
  <c r="AI190" i="42" s="1"/>
  <c r="AI239" i="42" s="1"/>
  <c r="AI288" i="42" s="1"/>
  <c r="AU285" i="42"/>
  <c r="AU42" i="42"/>
  <c r="AU45" i="42" s="1"/>
  <c r="AU236" i="42"/>
  <c r="Y141" i="42"/>
  <c r="Y190" i="42" s="1"/>
  <c r="Y239" i="42" s="1"/>
  <c r="Y288" i="42" s="1"/>
  <c r="Z93" i="42"/>
  <c r="Z141" i="42" s="1"/>
  <c r="Z190" i="42" s="1"/>
  <c r="Z239" i="42" s="1"/>
  <c r="Z288" i="42" s="1"/>
  <c r="AH93" i="42"/>
  <c r="AH141" i="42" s="1"/>
  <c r="AH190" i="42" s="1"/>
  <c r="AH239" i="42" s="1"/>
  <c r="AH288" i="42" s="1"/>
  <c r="P93" i="42"/>
  <c r="AN45" i="42"/>
  <c r="AO45" i="42"/>
  <c r="AJ93" i="42"/>
  <c r="AJ141" i="42" s="1"/>
  <c r="AJ190" i="42" s="1"/>
  <c r="AJ239" i="42" s="1"/>
  <c r="AJ288" i="42" s="1"/>
  <c r="AD141" i="42"/>
  <c r="AD190" i="42" s="1"/>
  <c r="AD239" i="42" s="1"/>
  <c r="AD288" i="42" s="1"/>
  <c r="O93" i="42"/>
  <c r="AM45" i="42"/>
  <c r="AT93" i="42" l="1"/>
  <c r="AT141" i="42" s="1"/>
  <c r="AT190" i="42" s="1"/>
  <c r="AT239" i="42" s="1"/>
  <c r="AT288" i="42" s="1"/>
  <c r="AS93" i="42"/>
  <c r="AS141" i="42" s="1"/>
  <c r="AS190" i="42" s="1"/>
  <c r="AS239" i="42" s="1"/>
  <c r="AS288" i="42" s="1"/>
  <c r="AU93" i="42"/>
  <c r="AU141" i="42" s="1"/>
  <c r="AU190" i="42" s="1"/>
  <c r="AU239" i="42" s="1"/>
  <c r="AU288" i="42" s="1"/>
  <c r="P141" i="42"/>
  <c r="AN93" i="42"/>
  <c r="AO93" i="42"/>
  <c r="AO141" i="42"/>
  <c r="Q190" i="42"/>
  <c r="O141" i="42"/>
  <c r="AM93" i="42"/>
  <c r="AO190" i="42" l="1"/>
  <c r="Q239" i="42"/>
  <c r="P190" i="42"/>
  <c r="AN141" i="42"/>
  <c r="O190" i="42"/>
  <c r="AM141" i="42"/>
  <c r="AN190" i="42" l="1"/>
  <c r="P239" i="42"/>
  <c r="Q288" i="42"/>
  <c r="AO288" i="42" s="1"/>
  <c r="AO239" i="42"/>
  <c r="O239" i="42"/>
  <c r="AM190" i="42"/>
  <c r="AN239" i="42" l="1"/>
  <c r="P288" i="42"/>
  <c r="AN288" i="42" s="1"/>
  <c r="O288" i="42"/>
  <c r="AM239" i="42"/>
  <c r="AM288" i="42" l="1"/>
</calcChain>
</file>

<file path=xl/sharedStrings.xml><?xml version="1.0" encoding="utf-8"?>
<sst xmlns="http://schemas.openxmlformats.org/spreadsheetml/2006/main" count="781" uniqueCount="71">
  <si>
    <t>~</t>
  </si>
  <si>
    <t>DATE</t>
  </si>
  <si>
    <t>EVENT</t>
  </si>
  <si>
    <t>Number</t>
  </si>
  <si>
    <t>Time</t>
  </si>
  <si>
    <t>Athlete's</t>
  </si>
  <si>
    <t>&lt;</t>
  </si>
  <si>
    <t>CHECK</t>
  </si>
  <si>
    <t>TOTAL</t>
  </si>
  <si>
    <t>PAGE</t>
  </si>
  <si>
    <t>JUDGING SUMMARY SHEET (RACE WALKING)</t>
  </si>
  <si>
    <t>Judge's Name</t>
  </si>
  <si>
    <t>RC</t>
  </si>
  <si>
    <t>ASSISTANTS TO CHIEF JUDGE NAME</t>
  </si>
  <si>
    <t xml:space="preserve">RECORDER'S NAME </t>
  </si>
  <si>
    <t xml:space="preserve">CHIEF JUDGE'S NAME </t>
  </si>
  <si>
    <t>Yellow Paddle</t>
  </si>
  <si>
    <t>START TIME</t>
  </si>
  <si>
    <t>Chief Judge</t>
  </si>
  <si>
    <t>Offence</t>
  </si>
  <si>
    <t>Entry Time</t>
  </si>
  <si>
    <t>Exit Time</t>
  </si>
  <si>
    <t>Penalty Zone</t>
  </si>
  <si>
    <t xml:space="preserve">Check of </t>
  </si>
  <si>
    <t>Yellow Paddles &amp;</t>
  </si>
  <si>
    <t>Disqualifications</t>
  </si>
  <si>
    <t>DQ Notification</t>
  </si>
  <si>
    <t>Alois</t>
  </si>
  <si>
    <t>Lajčík</t>
  </si>
  <si>
    <t>CZE</t>
  </si>
  <si>
    <t>Emmanuel</t>
  </si>
  <si>
    <t>Tardi</t>
  </si>
  <si>
    <t>FRA</t>
  </si>
  <si>
    <t>Miroslav</t>
  </si>
  <si>
    <t>Svoboda</t>
  </si>
  <si>
    <t>Frederic</t>
  </si>
  <si>
    <t>Bianchi</t>
  </si>
  <si>
    <t>SUI</t>
  </si>
  <si>
    <t>Juraj</t>
  </si>
  <si>
    <t>Malík</t>
  </si>
  <si>
    <t>Hans</t>
  </si>
  <si>
    <t>Van der Knapp</t>
  </si>
  <si>
    <t>NED</t>
  </si>
  <si>
    <t>10.10.</t>
  </si>
  <si>
    <t>20 km Men</t>
  </si>
  <si>
    <t>Miloslav Lapka</t>
  </si>
  <si>
    <t>Jan Lapka</t>
  </si>
  <si>
    <t>Karlstrom Perseus</t>
  </si>
  <si>
    <t>Haukenes Havard</t>
  </si>
  <si>
    <t>Vojtíšek Tomáš</t>
  </si>
  <si>
    <t>Grillo Ettore</t>
  </si>
  <si>
    <t>Kolář Rostislav</t>
  </si>
  <si>
    <t>Dohmann Carl</t>
  </si>
  <si>
    <t>Hlaváč Vít</t>
  </si>
  <si>
    <t>Castaneda Alexander</t>
  </si>
  <si>
    <t>Giupponi Matteo</t>
  </si>
  <si>
    <t>Gdula Lukáš</t>
  </si>
  <si>
    <t>Chiesa Stefano</t>
  </si>
  <si>
    <t>Smola Josef</t>
  </si>
  <si>
    <t>Nedvídek Martin</t>
  </si>
  <si>
    <t>Hlavenka Tomáš</t>
  </si>
  <si>
    <t>Morvay Michal</t>
  </si>
  <si>
    <t>Campion Kevin</t>
  </si>
  <si>
    <t>Chocho Andrés</t>
  </si>
  <si>
    <t>Michal Šandera</t>
  </si>
  <si>
    <t>Úradník Miroslav</t>
  </si>
  <si>
    <t>Soto Manuel</t>
  </si>
  <si>
    <t>Fortunato Francesco</t>
  </si>
  <si>
    <t>Caporaso Teodorico</t>
  </si>
  <si>
    <t>Karlstrom Remo</t>
  </si>
  <si>
    <t>Tontodonati Federico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</si>
</sst>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
  </numFmts>
  <fonts count="24">
    <font>
      <sz val="10"/>
      <name val="Arial"/>
    </font>
    <font>
      <sz val="10"/>
      <name val="Arial"/>
    </font>
    <font>
      <b/>
      <sz val="14"/>
      <name val="Arial"/>
      <family val="2"/>
    </font>
    <font>
      <sz val="10"/>
      <name val="Arial"/>
      <family val="2"/>
    </font>
    <font>
      <b/>
      <sz val="8"/>
      <name val="Arial"/>
      <family val="2"/>
    </font>
    <font>
      <b/>
      <sz val="11"/>
      <name val="Tahoma"/>
      <family val="2"/>
    </font>
    <font>
      <b/>
      <sz val="12"/>
      <name val="Tahoma"/>
      <family val="2"/>
    </font>
    <font>
      <b/>
      <sz val="22"/>
      <name val="Tahoma"/>
      <family val="2"/>
    </font>
    <font>
      <b/>
      <sz val="10"/>
      <name val="Tahoma"/>
      <family val="2"/>
    </font>
    <font>
      <b/>
      <sz val="20"/>
      <name val="Tahoma"/>
      <family val="2"/>
    </font>
    <font>
      <b/>
      <sz val="14"/>
      <name val="Tahoma"/>
      <family val="2"/>
    </font>
    <font>
      <b/>
      <sz val="16"/>
      <name val="Tahoma"/>
      <family val="2"/>
    </font>
    <font>
      <b/>
      <sz val="18"/>
      <name val="Tahoma"/>
      <family val="2"/>
    </font>
    <font>
      <sz val="14"/>
      <name val="Arial"/>
    </font>
    <font>
      <b/>
      <sz val="20"/>
      <name val="Arial"/>
      <family val="2"/>
    </font>
    <font>
      <sz val="14"/>
      <name val="Tahoma"/>
      <family val="2"/>
    </font>
    <font>
      <sz val="16"/>
      <name val="Tahoma"/>
      <family val="2"/>
    </font>
    <font>
      <sz val="16"/>
      <name val="Arial"/>
    </font>
    <font>
      <b/>
      <sz val="12"/>
      <name val="Abadi MT Condensed Light"/>
    </font>
    <font>
      <sz val="14"/>
      <name val="Arial"/>
      <family val="2"/>
    </font>
    <font>
      <b/>
      <sz val="14"/>
      <name val="Aharoni"/>
      <charset val="177"/>
    </font>
    <font>
      <sz val="14"/>
      <name val="Aharoni"/>
      <charset val="177"/>
    </font>
    <font>
      <sz val="16"/>
      <name val="Arial"/>
      <family val="2"/>
    </font>
    <font>
      <b/>
      <sz val="14"/>
      <name val="Calibri"/>
      <family val="2"/>
      <scheme val="minor"/>
    </font>
  </fonts>
  <fills count="5">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53">
    <border>
      <left/>
      <right/>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bottom style="thick">
        <color indexed="64"/>
      </bottom>
      <diagonal/>
    </border>
    <border>
      <left/>
      <right style="thick">
        <color indexed="64"/>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top style="thick">
        <color indexed="64"/>
      </top>
      <bottom/>
      <diagonal/>
    </border>
    <border>
      <left/>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bottom/>
      <diagonal/>
    </border>
    <border>
      <left/>
      <right/>
      <top/>
      <bottom style="thin">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ck">
        <color indexed="64"/>
      </top>
      <bottom/>
      <diagonal/>
    </border>
    <border>
      <left style="thin">
        <color indexed="64"/>
      </left>
      <right/>
      <top/>
      <bottom style="thin">
        <color indexed="64"/>
      </bottom>
      <diagonal/>
    </border>
    <border>
      <left/>
      <right style="thin">
        <color indexed="64"/>
      </right>
      <top style="thick">
        <color indexed="64"/>
      </top>
      <bottom/>
      <diagonal/>
    </border>
    <border>
      <left/>
      <right style="thin">
        <color indexed="64"/>
      </right>
      <top/>
      <bottom style="thin">
        <color indexed="64"/>
      </bottom>
      <diagonal/>
    </border>
  </borders>
  <cellStyleXfs count="2">
    <xf numFmtId="0" fontId="0" fillId="0" borderId="0"/>
    <xf numFmtId="0" fontId="3" fillId="0" borderId="0"/>
  </cellStyleXfs>
  <cellXfs count="175">
    <xf numFmtId="0" fontId="0" fillId="0" borderId="0" xfId="0"/>
    <xf numFmtId="0" fontId="0" fillId="0" borderId="0" xfId="0" applyFill="1"/>
    <xf numFmtId="0" fontId="0" fillId="0" borderId="0" xfId="0" applyFill="1" applyBorder="1"/>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3" fillId="0" borderId="0" xfId="0" applyFont="1" applyFill="1" applyAlignment="1">
      <alignment horizontal="center"/>
    </xf>
    <xf numFmtId="0" fontId="13" fillId="0" borderId="3" xfId="0" applyFont="1" applyFill="1" applyBorder="1" applyAlignment="1">
      <alignment horizontal="center"/>
    </xf>
    <xf numFmtId="0" fontId="0" fillId="0" borderId="4" xfId="0" applyFill="1" applyBorder="1" applyAlignment="1">
      <alignment horizontal="center"/>
    </xf>
    <xf numFmtId="0" fontId="13" fillId="0" borderId="4" xfId="0"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49" fontId="3" fillId="0" borderId="7" xfId="0" applyNumberFormat="1" applyFont="1" applyFill="1" applyBorder="1" applyAlignment="1" applyProtection="1">
      <alignment horizontal="centerContinuous" vertical="center"/>
      <protection locked="0"/>
    </xf>
    <xf numFmtId="49" fontId="6" fillId="0" borderId="8" xfId="0" applyNumberFormat="1" applyFont="1" applyFill="1" applyBorder="1" applyAlignment="1" applyProtection="1">
      <alignment horizontal="center" vertical="center" textRotation="90"/>
      <protection locked="0"/>
    </xf>
    <xf numFmtId="49" fontId="3" fillId="0" borderId="8" xfId="0" applyNumberFormat="1" applyFont="1" applyFill="1" applyBorder="1" applyAlignment="1" applyProtection="1">
      <alignment horizontal="centerContinuous" vertical="center"/>
      <protection locked="0"/>
    </xf>
    <xf numFmtId="0" fontId="4" fillId="0" borderId="9" xfId="0" applyFont="1" applyFill="1" applyBorder="1" applyAlignment="1" applyProtection="1">
      <alignment horizontal="center" textRotation="90"/>
      <protection locked="0"/>
    </xf>
    <xf numFmtId="0" fontId="2" fillId="0" borderId="10" xfId="0" applyFont="1" applyFill="1" applyBorder="1" applyAlignment="1" applyProtection="1">
      <alignment horizontal="center"/>
      <protection locked="0"/>
    </xf>
    <xf numFmtId="0" fontId="4" fillId="0" borderId="11" xfId="0" applyFont="1" applyFill="1" applyBorder="1" applyAlignment="1" applyProtection="1">
      <alignment horizontal="center" textRotation="90"/>
      <protection locked="0"/>
    </xf>
    <xf numFmtId="0" fontId="4" fillId="0" borderId="10" xfId="0" applyFont="1" applyFill="1" applyBorder="1" applyAlignment="1" applyProtection="1">
      <alignment horizontal="center" textRotation="90"/>
      <protection locked="0"/>
    </xf>
    <xf numFmtId="0" fontId="7" fillId="0" borderId="12"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protection locked="0"/>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xf>
    <xf numFmtId="0" fontId="17" fillId="0" borderId="0" xfId="0" applyFont="1" applyFill="1" applyAlignment="1">
      <alignment horizontal="center"/>
    </xf>
    <xf numFmtId="0" fontId="17" fillId="0" borderId="0" xfId="0" applyFont="1" applyFill="1" applyBorder="1" applyAlignment="1">
      <alignment horizontal="center"/>
    </xf>
    <xf numFmtId="0" fontId="16" fillId="0" borderId="18"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xf numFmtId="0" fontId="7" fillId="0" borderId="19" xfId="0" applyFont="1" applyFill="1" applyBorder="1" applyAlignment="1">
      <alignment horizontal="center" vertical="center"/>
    </xf>
    <xf numFmtId="0" fontId="7" fillId="0" borderId="1" xfId="0" applyFont="1" applyFill="1" applyBorder="1" applyAlignment="1">
      <alignment horizontal="center" vertical="center"/>
    </xf>
    <xf numFmtId="0" fontId="1" fillId="0" borderId="0" xfId="0" applyFont="1" applyFill="1"/>
    <xf numFmtId="0" fontId="1" fillId="0" borderId="0" xfId="0" applyFont="1" applyFill="1" applyBorder="1"/>
    <xf numFmtId="0" fontId="3" fillId="0" borderId="0" xfId="0" applyFont="1" applyFill="1"/>
    <xf numFmtId="2" fontId="15" fillId="0" borderId="20" xfId="0" applyNumberFormat="1" applyFont="1" applyFill="1" applyBorder="1" applyAlignment="1" applyProtection="1">
      <alignment horizontal="center" vertical="center"/>
      <protection locked="0"/>
    </xf>
    <xf numFmtId="0" fontId="11"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21" fillId="0" borderId="0" xfId="0" applyFont="1" applyFill="1"/>
    <xf numFmtId="0" fontId="23" fillId="0" borderId="9" xfId="0" applyNumberFormat="1" applyFont="1" applyFill="1" applyBorder="1" applyAlignment="1" applyProtection="1">
      <alignment horizontal="center" vertical="center" textRotation="90"/>
      <protection locked="0"/>
    </xf>
    <xf numFmtId="0" fontId="23" fillId="0" borderId="10" xfId="0" applyNumberFormat="1" applyFont="1" applyFill="1" applyBorder="1" applyAlignment="1" applyProtection="1">
      <alignment horizontal="center" vertical="center" textRotation="90"/>
      <protection locked="0"/>
    </xf>
    <xf numFmtId="0" fontId="23" fillId="0" borderId="11" xfId="0" applyNumberFormat="1" applyFont="1" applyFill="1" applyBorder="1" applyAlignment="1" applyProtection="1">
      <alignment horizontal="center" vertical="center" textRotation="90"/>
      <protection locked="0"/>
    </xf>
    <xf numFmtId="20" fontId="15" fillId="0" borderId="20" xfId="0" applyNumberFormat="1" applyFont="1" applyFill="1" applyBorder="1" applyAlignment="1" applyProtection="1">
      <alignment horizontal="center" vertical="center"/>
      <protection locked="0"/>
    </xf>
    <xf numFmtId="0" fontId="11" fillId="0" borderId="0"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21" xfId="0" applyFont="1" applyFill="1" applyBorder="1" applyAlignment="1">
      <alignment horizontal="center" vertical="center"/>
    </xf>
    <xf numFmtId="0" fontId="11" fillId="0" borderId="0" xfId="0" applyFont="1" applyFill="1" applyBorder="1" applyAlignment="1">
      <alignment horizontal="left"/>
    </xf>
    <xf numFmtId="0" fontId="11" fillId="0" borderId="0" xfId="0" applyFont="1" applyFill="1" applyBorder="1" applyAlignment="1">
      <alignment horizontal="center"/>
    </xf>
    <xf numFmtId="0" fontId="0" fillId="0" borderId="0" xfId="0" applyBorder="1"/>
    <xf numFmtId="0" fontId="22" fillId="0" borderId="0" xfId="0" applyFont="1" applyFill="1"/>
    <xf numFmtId="0" fontId="20" fillId="2" borderId="22" xfId="0" applyFont="1" applyFill="1" applyBorder="1" applyAlignment="1" applyProtection="1">
      <alignment horizontal="center" vertical="center"/>
      <protection locked="0"/>
    </xf>
    <xf numFmtId="0" fontId="20" fillId="2" borderId="23" xfId="0" applyFont="1" applyFill="1" applyBorder="1" applyAlignment="1" applyProtection="1">
      <alignment horizontal="center" vertical="center"/>
      <protection locked="0"/>
    </xf>
    <xf numFmtId="0" fontId="20" fillId="2" borderId="24" xfId="0" applyFont="1" applyFill="1" applyBorder="1" applyAlignment="1" applyProtection="1">
      <alignment horizontal="center" vertical="center"/>
      <protection locked="0"/>
    </xf>
    <xf numFmtId="49" fontId="6" fillId="0" borderId="7" xfId="0" applyNumberFormat="1" applyFont="1" applyFill="1" applyBorder="1" applyAlignment="1" applyProtection="1">
      <alignment horizontal="center" vertical="center" textRotation="90"/>
      <protection locked="0"/>
    </xf>
    <xf numFmtId="49" fontId="6" fillId="0" borderId="25" xfId="0" applyNumberFormat="1" applyFont="1" applyFill="1" applyBorder="1" applyAlignment="1" applyProtection="1">
      <alignment horizontal="center" vertical="center" textRotation="90"/>
      <protection locked="0"/>
    </xf>
    <xf numFmtId="49" fontId="6" fillId="0" borderId="26" xfId="0" applyNumberFormat="1" applyFont="1" applyFill="1" applyBorder="1" applyAlignment="1" applyProtection="1">
      <alignment horizontal="center" vertical="center" textRotation="90"/>
      <protection locked="0"/>
    </xf>
    <xf numFmtId="49" fontId="6" fillId="0" borderId="28" xfId="0" applyNumberFormat="1" applyFont="1" applyFill="1" applyBorder="1" applyAlignment="1" applyProtection="1">
      <alignment horizontal="center" vertical="center" textRotation="90"/>
      <protection locked="0"/>
    </xf>
    <xf numFmtId="0" fontId="6" fillId="0" borderId="7"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0" fontId="6" fillId="0" borderId="33" xfId="0" applyFont="1" applyFill="1" applyBorder="1" applyAlignment="1" applyProtection="1">
      <alignment horizontal="center" vertical="center"/>
      <protection locked="0"/>
    </xf>
    <xf numFmtId="0" fontId="6" fillId="0" borderId="34" xfId="0" applyFont="1" applyFill="1" applyBorder="1" applyAlignment="1" applyProtection="1">
      <alignment horizontal="center" vertical="center"/>
      <protection locked="0"/>
    </xf>
    <xf numFmtId="20" fontId="15" fillId="0" borderId="29" xfId="0" applyNumberFormat="1" applyFont="1" applyFill="1" applyBorder="1" applyAlignment="1" applyProtection="1">
      <alignment horizontal="center" vertical="center"/>
      <protection locked="0"/>
    </xf>
    <xf numFmtId="20" fontId="15" fillId="0" borderId="30" xfId="0" applyNumberFormat="1" applyFont="1" applyFill="1" applyBorder="1" applyAlignment="1" applyProtection="1">
      <alignment horizontal="center" vertical="center"/>
      <protection locked="0"/>
    </xf>
    <xf numFmtId="20" fontId="15" fillId="0" borderId="29" xfId="0" quotePrefix="1" applyNumberFormat="1" applyFont="1" applyFill="1" applyBorder="1" applyAlignment="1" applyProtection="1">
      <alignment horizontal="center" vertical="center"/>
      <protection locked="0"/>
    </xf>
    <xf numFmtId="0" fontId="7" fillId="0" borderId="31"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0" fontId="7" fillId="0" borderId="4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33" xfId="0" applyFont="1" applyFill="1" applyBorder="1" applyAlignment="1" applyProtection="1">
      <alignment horizontal="center" vertical="center"/>
      <protection locked="0"/>
    </xf>
    <xf numFmtId="0" fontId="7" fillId="0" borderId="41" xfId="0" applyFont="1" applyFill="1" applyBorder="1" applyAlignment="1" applyProtection="1">
      <alignment horizontal="center" vertical="center"/>
      <protection locked="0"/>
    </xf>
    <xf numFmtId="0" fontId="7" fillId="0" borderId="34" xfId="0" applyFont="1" applyFill="1" applyBorder="1" applyAlignment="1" applyProtection="1">
      <alignment horizontal="center" vertical="center"/>
      <protection locked="0"/>
    </xf>
    <xf numFmtId="0" fontId="15" fillId="3" borderId="29" xfId="0" applyFont="1" applyFill="1" applyBorder="1" applyAlignment="1" applyProtection="1">
      <alignment horizontal="left" vertical="center"/>
      <protection locked="0"/>
    </xf>
    <xf numFmtId="0" fontId="15" fillId="3" borderId="23" xfId="0" applyFont="1" applyFill="1" applyBorder="1" applyAlignment="1" applyProtection="1">
      <alignment horizontal="left" vertical="center"/>
      <protection locked="0"/>
    </xf>
    <xf numFmtId="0" fontId="15" fillId="3" borderId="30" xfId="0" applyFont="1" applyFill="1" applyBorder="1" applyAlignment="1" applyProtection="1">
      <alignment horizontal="left" vertical="center"/>
      <protection locked="0"/>
    </xf>
    <xf numFmtId="20" fontId="15" fillId="0" borderId="35" xfId="0" applyNumberFormat="1" applyFont="1" applyFill="1" applyBorder="1" applyAlignment="1" applyProtection="1">
      <alignment horizontal="center" vertical="center"/>
      <protection locked="0"/>
    </xf>
    <xf numFmtId="20" fontId="15" fillId="0" borderId="36" xfId="0" applyNumberFormat="1" applyFont="1" applyFill="1" applyBorder="1" applyAlignment="1" applyProtection="1">
      <alignment horizontal="center" vertical="center"/>
      <protection locked="0"/>
    </xf>
    <xf numFmtId="20" fontId="15" fillId="0" borderId="37" xfId="0" applyNumberFormat="1" applyFont="1" applyFill="1" applyBorder="1" applyAlignment="1" applyProtection="1">
      <alignment horizontal="center" vertical="center"/>
      <protection locked="0"/>
    </xf>
    <xf numFmtId="20" fontId="15" fillId="0" borderId="38" xfId="0" applyNumberFormat="1" applyFont="1" applyFill="1" applyBorder="1" applyAlignment="1" applyProtection="1">
      <alignment horizontal="center" vertical="center"/>
      <protection locked="0"/>
    </xf>
    <xf numFmtId="0" fontId="11" fillId="0" borderId="50" xfId="0" applyFont="1" applyBorder="1" applyAlignment="1" applyProtection="1">
      <alignment horizontal="center"/>
      <protection locked="0"/>
    </xf>
    <xf numFmtId="0" fontId="11" fillId="0" borderId="41" xfId="0" applyFont="1" applyBorder="1" applyAlignment="1" applyProtection="1">
      <alignment horizontal="center"/>
      <protection locked="0"/>
    </xf>
    <xf numFmtId="0" fontId="11" fillId="0" borderId="52" xfId="0" applyFont="1" applyBorder="1" applyAlignment="1" applyProtection="1">
      <alignment horizontal="center"/>
      <protection locked="0"/>
    </xf>
    <xf numFmtId="0" fontId="11" fillId="0" borderId="50" xfId="0" applyFont="1" applyFill="1" applyBorder="1" applyAlignment="1" applyProtection="1">
      <alignment horizontal="center"/>
      <protection locked="0"/>
    </xf>
    <xf numFmtId="0" fontId="11" fillId="0" borderId="41" xfId="0" applyFont="1" applyFill="1" applyBorder="1" applyAlignment="1" applyProtection="1">
      <alignment horizontal="center"/>
      <protection locked="0"/>
    </xf>
    <xf numFmtId="0" fontId="11" fillId="0" borderId="34" xfId="0" applyFont="1" applyFill="1" applyBorder="1" applyAlignment="1" applyProtection="1">
      <alignment horizontal="center"/>
      <protection locked="0"/>
    </xf>
    <xf numFmtId="0" fontId="11" fillId="0" borderId="22" xfId="0" applyFont="1" applyFill="1" applyBorder="1" applyAlignment="1" applyProtection="1">
      <alignment horizontal="center"/>
      <protection locked="0"/>
    </xf>
    <xf numFmtId="0" fontId="11" fillId="0" borderId="23" xfId="0" applyFont="1" applyFill="1" applyBorder="1" applyAlignment="1" applyProtection="1">
      <alignment horizontal="center"/>
      <protection locked="0"/>
    </xf>
    <xf numFmtId="0" fontId="11" fillId="0" borderId="24" xfId="0" applyFont="1" applyFill="1" applyBorder="1" applyAlignment="1" applyProtection="1">
      <alignment horizontal="center"/>
      <protection locked="0"/>
    </xf>
    <xf numFmtId="0" fontId="11" fillId="0" borderId="30" xfId="0" applyFont="1" applyFill="1" applyBorder="1" applyAlignment="1" applyProtection="1">
      <alignment horizontal="center"/>
      <protection locked="0"/>
    </xf>
    <xf numFmtId="0" fontId="11" fillId="0" borderId="22" xfId="1" applyFont="1" applyBorder="1" applyAlignment="1">
      <alignment horizontal="center" vertical="center"/>
    </xf>
    <xf numFmtId="0" fontId="11" fillId="0" borderId="23" xfId="1" applyFont="1" applyBorder="1" applyAlignment="1">
      <alignment horizontal="center" vertical="center"/>
    </xf>
    <xf numFmtId="0" fontId="11" fillId="0" borderId="24" xfId="1" applyFont="1" applyBorder="1" applyAlignment="1">
      <alignment horizontal="center" vertical="center"/>
    </xf>
    <xf numFmtId="0" fontId="20" fillId="4" borderId="44" xfId="0" applyFont="1" applyFill="1" applyBorder="1" applyAlignment="1" applyProtection="1">
      <alignment horizontal="center" vertical="center"/>
      <protection locked="0"/>
    </xf>
    <xf numFmtId="0" fontId="20" fillId="4" borderId="46" xfId="0" applyFont="1" applyFill="1" applyBorder="1" applyAlignment="1" applyProtection="1">
      <alignment horizontal="center" vertical="center"/>
      <protection locked="0"/>
    </xf>
    <xf numFmtId="0" fontId="20" fillId="4" borderId="45" xfId="0" applyFont="1" applyFill="1" applyBorder="1" applyAlignment="1" applyProtection="1">
      <alignment horizontal="center" vertical="center"/>
      <protection locked="0"/>
    </xf>
    <xf numFmtId="0" fontId="20" fillId="4" borderId="47" xfId="0" applyFont="1" applyFill="1" applyBorder="1" applyAlignment="1" applyProtection="1">
      <alignment horizontal="center" vertical="center"/>
      <protection locked="0"/>
    </xf>
    <xf numFmtId="0" fontId="20" fillId="4" borderId="47" xfId="0" applyFont="1" applyFill="1" applyBorder="1" applyAlignment="1">
      <alignment horizontal="center" vertical="center"/>
    </xf>
    <xf numFmtId="0" fontId="20" fillId="4" borderId="46" xfId="0" applyFont="1" applyFill="1" applyBorder="1" applyAlignment="1">
      <alignment horizontal="center" vertical="center"/>
    </xf>
    <xf numFmtId="0" fontId="20" fillId="4" borderId="4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164" fontId="15" fillId="0" borderId="31" xfId="0" applyNumberFormat="1" applyFont="1" applyFill="1" applyBorder="1" applyAlignment="1" applyProtection="1">
      <alignment horizontal="center" vertical="center"/>
      <protection locked="0"/>
    </xf>
    <xf numFmtId="164" fontId="15" fillId="0" borderId="32" xfId="0" applyNumberFormat="1"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11" fillId="0" borderId="22" xfId="0" applyFont="1" applyFill="1" applyBorder="1" applyAlignment="1">
      <alignment horizontal="center"/>
    </xf>
    <xf numFmtId="0" fontId="11" fillId="0" borderId="23" xfId="0" applyFont="1" applyFill="1" applyBorder="1" applyAlignment="1">
      <alignment horizontal="center"/>
    </xf>
    <xf numFmtId="0" fontId="11" fillId="0" borderId="24" xfId="0" applyFont="1" applyFill="1" applyBorder="1" applyAlignment="1">
      <alignment horizontal="center"/>
    </xf>
    <xf numFmtId="0" fontId="16" fillId="0" borderId="20" xfId="0" applyFont="1" applyFill="1" applyBorder="1" applyAlignment="1">
      <alignment horizontal="center" vertical="center"/>
    </xf>
    <xf numFmtId="164" fontId="15" fillId="0" borderId="29" xfId="0" applyNumberFormat="1" applyFont="1" applyFill="1" applyBorder="1" applyAlignment="1" applyProtection="1">
      <alignment horizontal="center" vertical="center"/>
      <protection locked="0"/>
    </xf>
    <xf numFmtId="164" fontId="15" fillId="0" borderId="30" xfId="0" applyNumberFormat="1" applyFont="1" applyFill="1" applyBorder="1" applyAlignment="1" applyProtection="1">
      <alignment horizontal="center" vertical="center"/>
      <protection locked="0"/>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20" fontId="19" fillId="0" borderId="30" xfId="0" applyNumberFormat="1" applyFont="1" applyFill="1" applyBorder="1" applyProtection="1">
      <protection locked="0"/>
    </xf>
    <xf numFmtId="20" fontId="19" fillId="0" borderId="29" xfId="0" applyNumberFormat="1" applyFont="1" applyFill="1" applyBorder="1" applyProtection="1">
      <protection locked="0"/>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29" xfId="0" applyFont="1" applyFill="1" applyBorder="1" applyAlignment="1">
      <alignment horizontal="center" vertical="center"/>
    </xf>
    <xf numFmtId="0" fontId="3" fillId="0" borderId="26" xfId="0" applyFont="1" applyFill="1" applyBorder="1" applyAlignment="1" applyProtection="1">
      <alignment horizontal="center"/>
      <protection locked="0"/>
    </xf>
    <xf numFmtId="0" fontId="3" fillId="0" borderId="27" xfId="0" applyFont="1" applyFill="1" applyBorder="1" applyAlignment="1" applyProtection="1">
      <alignment horizontal="center"/>
      <protection locked="0"/>
    </xf>
    <xf numFmtId="0" fontId="3" fillId="0" borderId="28" xfId="0" applyFont="1" applyFill="1" applyBorder="1" applyAlignment="1" applyProtection="1">
      <alignment horizontal="center"/>
      <protection locked="0"/>
    </xf>
    <xf numFmtId="49" fontId="18" fillId="0" borderId="7" xfId="0" applyNumberFormat="1" applyFont="1" applyFill="1" applyBorder="1" applyAlignment="1" applyProtection="1">
      <alignment horizontal="center" vertical="center" textRotation="90" wrapText="1"/>
      <protection locked="0"/>
    </xf>
    <xf numFmtId="49" fontId="18" fillId="0" borderId="25" xfId="0" applyNumberFormat="1" applyFont="1" applyFill="1" applyBorder="1" applyAlignment="1" applyProtection="1">
      <alignment horizontal="center" vertical="center" textRotation="90" wrapText="1"/>
      <protection locked="0"/>
    </xf>
    <xf numFmtId="49" fontId="18" fillId="0" borderId="26" xfId="0" applyNumberFormat="1" applyFont="1" applyFill="1" applyBorder="1" applyAlignment="1" applyProtection="1">
      <alignment horizontal="center" vertical="center" textRotation="90" wrapText="1"/>
      <protection locked="0"/>
    </xf>
    <xf numFmtId="49" fontId="18" fillId="0" borderId="28" xfId="0" applyNumberFormat="1" applyFont="1" applyFill="1" applyBorder="1" applyAlignment="1" applyProtection="1">
      <alignment horizontal="center" vertical="center" textRotation="90" wrapText="1"/>
      <protection locked="0"/>
    </xf>
    <xf numFmtId="0" fontId="6" fillId="0" borderId="7" xfId="0" applyFont="1" applyFill="1" applyBorder="1" applyAlignment="1" applyProtection="1">
      <alignment horizontal="center" vertical="center" textRotation="90"/>
      <protection locked="0"/>
    </xf>
    <xf numFmtId="0" fontId="6" fillId="0" borderId="26" xfId="0" applyFont="1" applyFill="1" applyBorder="1" applyAlignment="1" applyProtection="1">
      <alignment horizontal="center" vertical="center" textRotation="90"/>
      <protection locked="0"/>
    </xf>
    <xf numFmtId="0" fontId="6" fillId="0" borderId="8" xfId="0" applyFont="1" applyFill="1" applyBorder="1" applyAlignment="1" applyProtection="1">
      <alignment horizontal="center" vertical="center" textRotation="90"/>
      <protection locked="0"/>
    </xf>
    <xf numFmtId="0" fontId="6" fillId="0" borderId="27" xfId="0" applyFont="1" applyFill="1" applyBorder="1" applyAlignment="1" applyProtection="1">
      <alignment horizontal="center" vertical="center" textRotation="90"/>
      <protection locked="0"/>
    </xf>
    <xf numFmtId="0" fontId="5" fillId="0" borderId="25" xfId="0" applyFont="1" applyFill="1" applyBorder="1" applyAlignment="1" applyProtection="1">
      <alignment horizontal="center" vertical="center" textRotation="90"/>
      <protection locked="0"/>
    </xf>
    <xf numFmtId="0" fontId="5" fillId="0" borderId="28" xfId="0" applyFont="1" applyFill="1" applyBorder="1" applyAlignment="1" applyProtection="1">
      <alignment horizontal="center" vertical="center" textRotation="90"/>
      <protection locked="0"/>
    </xf>
    <xf numFmtId="49" fontId="6" fillId="0" borderId="9" xfId="0" applyNumberFormat="1" applyFont="1" applyFill="1" applyBorder="1" applyAlignment="1" applyProtection="1">
      <alignment horizontal="center" vertical="center"/>
      <protection locked="0"/>
    </xf>
    <xf numFmtId="49" fontId="6" fillId="0" borderId="10" xfId="0" applyNumberFormat="1" applyFont="1" applyFill="1" applyBorder="1" applyAlignment="1" applyProtection="1">
      <alignment horizontal="center" vertical="center"/>
      <protection locked="0"/>
    </xf>
    <xf numFmtId="49" fontId="6" fillId="0" borderId="11" xfId="0" applyNumberFormat="1"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51" xfId="0" applyFont="1" applyFill="1" applyBorder="1" applyAlignment="1" applyProtection="1">
      <alignment horizontal="center" vertical="center"/>
      <protection locked="0"/>
    </xf>
    <xf numFmtId="0" fontId="10" fillId="0" borderId="43" xfId="0" applyFont="1" applyFill="1" applyBorder="1" applyAlignment="1" applyProtection="1">
      <alignment horizontal="center" vertical="center"/>
      <protection locked="0"/>
    </xf>
    <xf numFmtId="0" fontId="10" fillId="0" borderId="39" xfId="0" applyFont="1" applyFill="1" applyBorder="1" applyAlignment="1" applyProtection="1">
      <alignment horizontal="center" vertical="center"/>
      <protection locked="0"/>
    </xf>
    <xf numFmtId="0" fontId="10" fillId="0" borderId="49" xfId="0" applyFont="1" applyFill="1" applyBorder="1" applyAlignment="1" applyProtection="1">
      <alignment horizontal="center" vertical="center"/>
      <protection locked="0"/>
    </xf>
    <xf numFmtId="0" fontId="10" fillId="0" borderId="50"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10" fillId="0" borderId="25" xfId="0" applyFont="1" applyFill="1" applyBorder="1" applyAlignment="1" applyProtection="1">
      <alignment horizontal="center" vertical="center"/>
      <protection locked="0"/>
    </xf>
    <xf numFmtId="0" fontId="7" fillId="0" borderId="7"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38" xfId="0" applyFont="1" applyFill="1" applyBorder="1" applyAlignment="1">
      <alignment horizontal="center" vertical="center"/>
    </xf>
    <xf numFmtId="0" fontId="10" fillId="0" borderId="34" xfId="0" applyFont="1" applyFill="1" applyBorder="1" applyAlignment="1">
      <alignment horizontal="center" vertical="center"/>
    </xf>
    <xf numFmtId="0" fontId="6" fillId="0" borderId="41" xfId="0" applyFont="1" applyFill="1" applyBorder="1" applyAlignment="1" applyProtection="1">
      <alignment horizontal="center" vertical="center"/>
      <protection locked="0"/>
    </xf>
    <xf numFmtId="0" fontId="10" fillId="0" borderId="33" xfId="0" applyFont="1" applyFill="1" applyBorder="1" applyAlignment="1" applyProtection="1">
      <alignment horizontal="center" vertical="center"/>
      <protection locked="0"/>
    </xf>
    <xf numFmtId="0" fontId="10" fillId="0" borderId="41" xfId="0" applyFont="1" applyFill="1" applyBorder="1" applyAlignment="1" applyProtection="1">
      <alignment horizontal="center" vertical="center"/>
      <protection locked="0"/>
    </xf>
    <xf numFmtId="0" fontId="5" fillId="0" borderId="33" xfId="0" applyFont="1" applyFill="1" applyBorder="1" applyAlignment="1" applyProtection="1">
      <alignment horizontal="center" vertical="center"/>
      <protection locked="0"/>
    </xf>
    <xf numFmtId="0" fontId="5" fillId="0" borderId="34" xfId="0" applyFont="1" applyFill="1" applyBorder="1" applyAlignment="1" applyProtection="1">
      <alignment horizontal="center" vertical="center"/>
      <protection locked="0"/>
    </xf>
    <xf numFmtId="0" fontId="11" fillId="0" borderId="33" xfId="0" applyFont="1" applyFill="1" applyBorder="1" applyAlignment="1" applyProtection="1">
      <alignment horizontal="center"/>
      <protection locked="0"/>
    </xf>
    <xf numFmtId="0" fontId="11" fillId="0" borderId="52" xfId="0" applyFont="1" applyFill="1" applyBorder="1" applyAlignment="1" applyProtection="1">
      <alignment horizontal="center"/>
      <protection locked="0"/>
    </xf>
    <xf numFmtId="20" fontId="11" fillId="0" borderId="22" xfId="0" applyNumberFormat="1" applyFont="1" applyFill="1" applyBorder="1" applyAlignment="1" applyProtection="1">
      <alignment horizontal="center"/>
      <protection locked="0"/>
    </xf>
    <xf numFmtId="20" fontId="11" fillId="0" borderId="23" xfId="0" applyNumberFormat="1" applyFont="1" applyFill="1" applyBorder="1" applyAlignment="1" applyProtection="1">
      <alignment horizontal="center"/>
      <protection locked="0"/>
    </xf>
    <xf numFmtId="20" fontId="11" fillId="0" borderId="24" xfId="0" applyNumberFormat="1" applyFont="1" applyFill="1" applyBorder="1" applyAlignment="1" applyProtection="1">
      <alignment horizontal="center"/>
      <protection locked="0"/>
    </xf>
    <xf numFmtId="0" fontId="12" fillId="0" borderId="21" xfId="0" applyFont="1" applyFill="1" applyBorder="1" applyAlignment="1" applyProtection="1">
      <alignment horizontal="center"/>
      <protection locked="0"/>
    </xf>
    <xf numFmtId="0" fontId="12" fillId="0" borderId="27" xfId="0" applyFont="1" applyFill="1" applyBorder="1" applyAlignment="1" applyProtection="1">
      <alignment horizontal="center"/>
      <protection locked="0"/>
    </xf>
    <xf numFmtId="0" fontId="14" fillId="0" borderId="0" xfId="0" applyFont="1" applyFill="1" applyBorder="1" applyAlignment="1" applyProtection="1">
      <alignment horizontal="center" vertical="center"/>
      <protection locked="0"/>
    </xf>
    <xf numFmtId="0" fontId="14" fillId="0" borderId="27" xfId="0" applyFont="1" applyFill="1" applyBorder="1" applyAlignment="1" applyProtection="1">
      <alignment horizontal="center" vertical="center"/>
      <protection locked="0"/>
    </xf>
    <xf numFmtId="0" fontId="14" fillId="0" borderId="21" xfId="0" applyFont="1" applyFill="1" applyBorder="1" applyAlignment="1" applyProtection="1">
      <alignment horizontal="left" vertical="center"/>
      <protection locked="0"/>
    </xf>
    <xf numFmtId="0" fontId="14" fillId="0" borderId="27" xfId="0" applyFont="1" applyFill="1" applyBorder="1" applyAlignment="1" applyProtection="1">
      <alignment horizontal="left" vertical="center"/>
      <protection locked="0"/>
    </xf>
    <xf numFmtId="0" fontId="12" fillId="0" borderId="0" xfId="0" applyFont="1" applyFill="1" applyBorder="1" applyAlignment="1" applyProtection="1">
      <alignment horizontal="center"/>
      <protection locked="0"/>
    </xf>
    <xf numFmtId="0" fontId="14" fillId="0" borderId="0" xfId="0" applyFont="1" applyFill="1" applyBorder="1" applyAlignment="1" applyProtection="1">
      <alignment horizontal="left" vertical="center"/>
      <protection locked="0"/>
    </xf>
    <xf numFmtId="17" fontId="11" fillId="0" borderId="50" xfId="0" applyNumberFormat="1" applyFont="1" applyFill="1" applyBorder="1" applyAlignment="1" applyProtection="1">
      <alignment horizontal="center"/>
      <protection locked="0"/>
    </xf>
  </cellXfs>
  <cellStyles count="2">
    <cellStyle name="Normal 2" xfId="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86949</xdr:colOff>
      <xdr:row>0</xdr:row>
      <xdr:rowOff>73553</xdr:rowOff>
    </xdr:from>
    <xdr:to>
      <xdr:col>15</xdr:col>
      <xdr:colOff>440327</xdr:colOff>
      <xdr:row>1</xdr:row>
      <xdr:rowOff>400567</xdr:rowOff>
    </xdr:to>
    <xdr:pic>
      <xdr:nvPicPr>
        <xdr:cNvPr id="2" name="Obrázek 1">
          <a:extLst>
            <a:ext uri="{FF2B5EF4-FFF2-40B4-BE49-F238E27FC236}">
              <a16:creationId xmlns:a16="http://schemas.microsoft.com/office/drawing/2014/main" xmlns="" id="{7EA5AD8F-EB32-4892-817D-63D4471ABE4E}"/>
            </a:ext>
          </a:extLst>
        </xdr:cNvPr>
        <xdr:cNvPicPr>
          <a:picLocks noChangeAspect="1"/>
        </xdr:cNvPicPr>
      </xdr:nvPicPr>
      <xdr:blipFill>
        <a:blip xmlns:r="http://schemas.openxmlformats.org/officeDocument/2006/relationships" r:embed="rId1"/>
        <a:stretch>
          <a:fillRect/>
        </a:stretch>
      </xdr:blipFill>
      <xdr:spPr>
        <a:xfrm>
          <a:off x="86949" y="73553"/>
          <a:ext cx="2088289" cy="786255"/>
        </a:xfrm>
        <a:prstGeom prst="rect">
          <a:avLst/>
        </a:prstGeom>
      </xdr:spPr>
    </xdr:pic>
    <xdr:clientData/>
  </xdr:twoCellAnchor>
  <xdr:twoCellAnchor editAs="oneCell">
    <xdr:from>
      <xdr:col>11</xdr:col>
      <xdr:colOff>96475</xdr:colOff>
      <xdr:row>48</xdr:row>
      <xdr:rowOff>71846</xdr:rowOff>
    </xdr:from>
    <xdr:to>
      <xdr:col>15</xdr:col>
      <xdr:colOff>459378</xdr:colOff>
      <xdr:row>49</xdr:row>
      <xdr:rowOff>398860</xdr:rowOff>
    </xdr:to>
    <xdr:pic>
      <xdr:nvPicPr>
        <xdr:cNvPr id="8" name="Obrázek 7">
          <a:extLst>
            <a:ext uri="{FF2B5EF4-FFF2-40B4-BE49-F238E27FC236}">
              <a16:creationId xmlns:a16="http://schemas.microsoft.com/office/drawing/2014/main" xmlns="" id="{AB6253D7-7FBF-4127-AA76-06412EFE4BA8}"/>
            </a:ext>
          </a:extLst>
        </xdr:cNvPr>
        <xdr:cNvPicPr>
          <a:picLocks noChangeAspect="1"/>
        </xdr:cNvPicPr>
      </xdr:nvPicPr>
      <xdr:blipFill>
        <a:blip xmlns:r="http://schemas.openxmlformats.org/officeDocument/2006/relationships" r:embed="rId1"/>
        <a:stretch>
          <a:fillRect/>
        </a:stretch>
      </xdr:blipFill>
      <xdr:spPr>
        <a:xfrm>
          <a:off x="96475" y="14682516"/>
          <a:ext cx="2097814" cy="786255"/>
        </a:xfrm>
        <a:prstGeom prst="rect">
          <a:avLst/>
        </a:prstGeom>
      </xdr:spPr>
    </xdr:pic>
    <xdr:clientData/>
  </xdr:twoCellAnchor>
  <xdr:twoCellAnchor editAs="oneCell">
    <xdr:from>
      <xdr:col>11</xdr:col>
      <xdr:colOff>96475</xdr:colOff>
      <xdr:row>96</xdr:row>
      <xdr:rowOff>71846</xdr:rowOff>
    </xdr:from>
    <xdr:to>
      <xdr:col>15</xdr:col>
      <xdr:colOff>459378</xdr:colOff>
      <xdr:row>97</xdr:row>
      <xdr:rowOff>396955</xdr:rowOff>
    </xdr:to>
    <xdr:pic>
      <xdr:nvPicPr>
        <xdr:cNvPr id="9" name="Obrázek 8">
          <a:extLst>
            <a:ext uri="{FF2B5EF4-FFF2-40B4-BE49-F238E27FC236}">
              <a16:creationId xmlns:a16="http://schemas.microsoft.com/office/drawing/2014/main" xmlns="" id="{94AA6CFA-5D5B-483A-9216-2B0FC13A1891}"/>
            </a:ext>
          </a:extLst>
        </xdr:cNvPr>
        <xdr:cNvPicPr>
          <a:picLocks noChangeAspect="1"/>
        </xdr:cNvPicPr>
      </xdr:nvPicPr>
      <xdr:blipFill>
        <a:blip xmlns:r="http://schemas.openxmlformats.org/officeDocument/2006/relationships" r:embed="rId1"/>
        <a:stretch>
          <a:fillRect/>
        </a:stretch>
      </xdr:blipFill>
      <xdr:spPr>
        <a:xfrm>
          <a:off x="96475" y="29293185"/>
          <a:ext cx="2097814" cy="784350"/>
        </a:xfrm>
        <a:prstGeom prst="rect">
          <a:avLst/>
        </a:prstGeom>
      </xdr:spPr>
    </xdr:pic>
    <xdr:clientData/>
  </xdr:twoCellAnchor>
  <xdr:twoCellAnchor editAs="oneCell">
    <xdr:from>
      <xdr:col>11</xdr:col>
      <xdr:colOff>96475</xdr:colOff>
      <xdr:row>145</xdr:row>
      <xdr:rowOff>75656</xdr:rowOff>
    </xdr:from>
    <xdr:to>
      <xdr:col>15</xdr:col>
      <xdr:colOff>466998</xdr:colOff>
      <xdr:row>146</xdr:row>
      <xdr:rowOff>402670</xdr:rowOff>
    </xdr:to>
    <xdr:pic>
      <xdr:nvPicPr>
        <xdr:cNvPr id="10" name="Obrázek 9">
          <a:extLst>
            <a:ext uri="{FF2B5EF4-FFF2-40B4-BE49-F238E27FC236}">
              <a16:creationId xmlns:a16="http://schemas.microsoft.com/office/drawing/2014/main" xmlns="" id="{8CBFB954-3AD5-44E4-865B-D3A071B7EF46}"/>
            </a:ext>
          </a:extLst>
        </xdr:cNvPr>
        <xdr:cNvPicPr>
          <a:picLocks noChangeAspect="1"/>
        </xdr:cNvPicPr>
      </xdr:nvPicPr>
      <xdr:blipFill>
        <a:blip xmlns:r="http://schemas.openxmlformats.org/officeDocument/2006/relationships" r:embed="rId1"/>
        <a:stretch>
          <a:fillRect/>
        </a:stretch>
      </xdr:blipFill>
      <xdr:spPr>
        <a:xfrm>
          <a:off x="96475" y="44179808"/>
          <a:ext cx="2105434" cy="786255"/>
        </a:xfrm>
        <a:prstGeom prst="rect">
          <a:avLst/>
        </a:prstGeom>
      </xdr:spPr>
    </xdr:pic>
    <xdr:clientData/>
  </xdr:twoCellAnchor>
  <xdr:twoCellAnchor editAs="oneCell">
    <xdr:from>
      <xdr:col>11</xdr:col>
      <xdr:colOff>79466</xdr:colOff>
      <xdr:row>194</xdr:row>
      <xdr:rowOff>75656</xdr:rowOff>
    </xdr:from>
    <xdr:to>
      <xdr:col>15</xdr:col>
      <xdr:colOff>444274</xdr:colOff>
      <xdr:row>195</xdr:row>
      <xdr:rowOff>398860</xdr:rowOff>
    </xdr:to>
    <xdr:pic>
      <xdr:nvPicPr>
        <xdr:cNvPr id="11" name="Obrázek 10">
          <a:extLst>
            <a:ext uri="{FF2B5EF4-FFF2-40B4-BE49-F238E27FC236}">
              <a16:creationId xmlns:a16="http://schemas.microsoft.com/office/drawing/2014/main" xmlns="" id="{D67E82C3-FA81-4E57-A6A0-5D1F89B31F01}"/>
            </a:ext>
          </a:extLst>
        </xdr:cNvPr>
        <xdr:cNvPicPr>
          <a:picLocks noChangeAspect="1"/>
        </xdr:cNvPicPr>
      </xdr:nvPicPr>
      <xdr:blipFill>
        <a:blip xmlns:r="http://schemas.openxmlformats.org/officeDocument/2006/relationships" r:embed="rId1"/>
        <a:stretch>
          <a:fillRect/>
        </a:stretch>
      </xdr:blipFill>
      <xdr:spPr>
        <a:xfrm>
          <a:off x="79466" y="59062620"/>
          <a:ext cx="2099719" cy="782445"/>
        </a:xfrm>
        <a:prstGeom prst="rect">
          <a:avLst/>
        </a:prstGeom>
      </xdr:spPr>
    </xdr:pic>
    <xdr:clientData/>
  </xdr:twoCellAnchor>
  <xdr:twoCellAnchor editAs="oneCell">
    <xdr:from>
      <xdr:col>11</xdr:col>
      <xdr:colOff>96475</xdr:colOff>
      <xdr:row>243</xdr:row>
      <xdr:rowOff>71846</xdr:rowOff>
    </xdr:from>
    <xdr:to>
      <xdr:col>15</xdr:col>
      <xdr:colOff>461283</xdr:colOff>
      <xdr:row>244</xdr:row>
      <xdr:rowOff>395050</xdr:rowOff>
    </xdr:to>
    <xdr:pic>
      <xdr:nvPicPr>
        <xdr:cNvPr id="12" name="Obrázek 11">
          <a:extLst>
            <a:ext uri="{FF2B5EF4-FFF2-40B4-BE49-F238E27FC236}">
              <a16:creationId xmlns:a16="http://schemas.microsoft.com/office/drawing/2014/main" xmlns="" id="{E21024C5-0152-4C77-8BDC-31CDE06A846F}"/>
            </a:ext>
          </a:extLst>
        </xdr:cNvPr>
        <xdr:cNvPicPr>
          <a:picLocks noChangeAspect="1"/>
        </xdr:cNvPicPr>
      </xdr:nvPicPr>
      <xdr:blipFill>
        <a:blip xmlns:r="http://schemas.openxmlformats.org/officeDocument/2006/relationships" r:embed="rId1"/>
        <a:stretch>
          <a:fillRect/>
        </a:stretch>
      </xdr:blipFill>
      <xdr:spPr>
        <a:xfrm>
          <a:off x="96475" y="73822560"/>
          <a:ext cx="2099719" cy="782445"/>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AY292"/>
  <sheetViews>
    <sheetView tabSelected="1" topLeftCell="L7" zoomScale="56" zoomScaleNormal="56" zoomScaleSheetLayoutView="50" workbookViewId="0">
      <selection activeCell="O113" sqref="O113:O114"/>
    </sheetView>
  </sheetViews>
  <sheetFormatPr defaultColWidth="11.453125" defaultRowHeight="12.5"/>
  <cols>
    <col min="1" max="11" width="0" style="1" hidden="1" customWidth="1"/>
    <col min="12" max="14" width="5.6328125" style="1" customWidth="1"/>
    <col min="15" max="32" width="8.1796875" style="1" bestFit="1" customWidth="1"/>
    <col min="33" max="40" width="7.6328125" style="1" customWidth="1"/>
    <col min="41" max="43" width="6.6328125" style="1" customWidth="1"/>
    <col min="44" max="44" width="8.08984375" style="1" customWidth="1"/>
    <col min="45" max="47" width="7.6328125" style="1" customWidth="1"/>
    <col min="48" max="16384" width="11.453125" style="1"/>
  </cols>
  <sheetData>
    <row r="1" spans="12:51" ht="36" customHeight="1">
      <c r="L1" s="172"/>
      <c r="M1" s="172"/>
      <c r="N1" s="172"/>
      <c r="O1" s="172"/>
      <c r="P1" s="172"/>
      <c r="Q1" s="172"/>
      <c r="R1" s="172"/>
      <c r="S1" s="172"/>
      <c r="T1" s="168" t="s">
        <v>10</v>
      </c>
      <c r="U1" s="168"/>
      <c r="V1" s="168"/>
      <c r="W1" s="168"/>
      <c r="X1" s="168"/>
      <c r="Y1" s="168"/>
      <c r="Z1" s="168"/>
      <c r="AA1" s="168"/>
      <c r="AB1" s="168"/>
      <c r="AC1" s="168"/>
      <c r="AD1" s="168"/>
      <c r="AE1" s="168"/>
      <c r="AF1" s="168"/>
      <c r="AG1" s="168"/>
      <c r="AH1" s="168"/>
      <c r="AI1" s="173"/>
      <c r="AJ1" s="173"/>
      <c r="AK1" s="173"/>
      <c r="AL1" s="173"/>
      <c r="AM1" s="173"/>
      <c r="AN1" s="173"/>
      <c r="AO1" s="173"/>
      <c r="AP1" s="173"/>
      <c r="AQ1" s="173"/>
      <c r="AR1" s="173"/>
      <c r="AS1" s="173"/>
      <c r="AT1" s="173"/>
      <c r="AU1" s="173"/>
    </row>
    <row r="2" spans="12:51" ht="36" customHeight="1" thickBot="1">
      <c r="L2" s="167"/>
      <c r="M2" s="167"/>
      <c r="N2" s="167"/>
      <c r="O2" s="167"/>
      <c r="P2" s="167"/>
      <c r="Q2" s="167"/>
      <c r="R2" s="167"/>
      <c r="S2" s="167"/>
      <c r="T2" s="169"/>
      <c r="U2" s="169"/>
      <c r="V2" s="169"/>
      <c r="W2" s="169"/>
      <c r="X2" s="169"/>
      <c r="Y2" s="169"/>
      <c r="Z2" s="169"/>
      <c r="AA2" s="169"/>
      <c r="AB2" s="169"/>
      <c r="AC2" s="169"/>
      <c r="AD2" s="169"/>
      <c r="AE2" s="169"/>
      <c r="AF2" s="169"/>
      <c r="AG2" s="169"/>
      <c r="AH2" s="169"/>
      <c r="AI2" s="171"/>
      <c r="AJ2" s="171"/>
      <c r="AK2" s="171"/>
      <c r="AL2" s="171"/>
      <c r="AM2" s="171"/>
      <c r="AN2" s="171"/>
      <c r="AO2" s="171"/>
      <c r="AP2" s="171"/>
      <c r="AQ2" s="171"/>
      <c r="AR2" s="171"/>
      <c r="AS2" s="171"/>
      <c r="AT2" s="171"/>
      <c r="AU2" s="171"/>
    </row>
    <row r="3" spans="12:51" s="37" customFormat="1" ht="20.25" customHeight="1" thickTop="1">
      <c r="L3" s="92" t="s">
        <v>1</v>
      </c>
      <c r="M3" s="93"/>
      <c r="N3" s="93"/>
      <c r="O3" s="93"/>
      <c r="P3" s="93"/>
      <c r="Q3" s="94"/>
      <c r="R3" s="93" t="s">
        <v>17</v>
      </c>
      <c r="S3" s="93"/>
      <c r="T3" s="94"/>
      <c r="U3" s="95" t="s">
        <v>2</v>
      </c>
      <c r="V3" s="93"/>
      <c r="W3" s="93"/>
      <c r="X3" s="93"/>
      <c r="Y3" s="93"/>
      <c r="Z3" s="93"/>
      <c r="AA3" s="93"/>
      <c r="AB3" s="93"/>
      <c r="AC3" s="93"/>
      <c r="AD3" s="93"/>
      <c r="AE3" s="93"/>
      <c r="AF3" s="93"/>
      <c r="AG3" s="93"/>
      <c r="AH3" s="93"/>
      <c r="AI3" s="93"/>
      <c r="AJ3" s="93"/>
      <c r="AK3" s="93"/>
      <c r="AL3" s="94"/>
      <c r="AM3" s="96" t="s">
        <v>15</v>
      </c>
      <c r="AN3" s="97"/>
      <c r="AO3" s="97"/>
      <c r="AP3" s="97"/>
      <c r="AQ3" s="97"/>
      <c r="AR3" s="97"/>
      <c r="AS3" s="97"/>
      <c r="AT3" s="97"/>
      <c r="AU3" s="98"/>
    </row>
    <row r="4" spans="12:51" ht="24" customHeight="1">
      <c r="L4" s="161" t="s">
        <v>43</v>
      </c>
      <c r="M4" s="162"/>
      <c r="N4" s="174"/>
      <c r="O4" s="162"/>
      <c r="P4" s="82">
        <v>2020</v>
      </c>
      <c r="Q4" s="162"/>
      <c r="R4" s="163">
        <v>0.60416666666666663</v>
      </c>
      <c r="S4" s="164"/>
      <c r="T4" s="165"/>
      <c r="U4" s="79" t="s">
        <v>44</v>
      </c>
      <c r="V4" s="80"/>
      <c r="W4" s="80"/>
      <c r="X4" s="80"/>
      <c r="Y4" s="80"/>
      <c r="Z4" s="80"/>
      <c r="AA4" s="80"/>
      <c r="AB4" s="80"/>
      <c r="AC4" s="80"/>
      <c r="AD4" s="80"/>
      <c r="AE4" s="80"/>
      <c r="AF4" s="80"/>
      <c r="AG4" s="80"/>
      <c r="AH4" s="80"/>
      <c r="AI4" s="80"/>
      <c r="AJ4" s="80"/>
      <c r="AK4" s="80"/>
      <c r="AL4" s="81"/>
      <c r="AM4" s="82" t="s">
        <v>45</v>
      </c>
      <c r="AN4" s="83"/>
      <c r="AO4" s="83"/>
      <c r="AP4" s="83"/>
      <c r="AQ4" s="83"/>
      <c r="AR4" s="83"/>
      <c r="AS4" s="83"/>
      <c r="AT4" s="83"/>
      <c r="AU4" s="84"/>
    </row>
    <row r="5" spans="12:51" ht="8.25" customHeight="1" thickBot="1">
      <c r="L5" s="124"/>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6"/>
    </row>
    <row r="6" spans="12:51" ht="122.25" customHeight="1" thickTop="1" thickBot="1">
      <c r="L6" s="11"/>
      <c r="M6" s="12" t="s">
        <v>11</v>
      </c>
      <c r="N6" s="13"/>
      <c r="O6" s="38" t="s">
        <v>27</v>
      </c>
      <c r="P6" s="39" t="s">
        <v>28</v>
      </c>
      <c r="Q6" s="40" t="s">
        <v>29</v>
      </c>
      <c r="R6" s="38" t="s">
        <v>30</v>
      </c>
      <c r="S6" s="39" t="s">
        <v>31</v>
      </c>
      <c r="T6" s="40" t="s">
        <v>32</v>
      </c>
      <c r="U6" s="38" t="s">
        <v>33</v>
      </c>
      <c r="V6" s="39" t="s">
        <v>34</v>
      </c>
      <c r="W6" s="40" t="s">
        <v>29</v>
      </c>
      <c r="X6" s="38" t="s">
        <v>35</v>
      </c>
      <c r="Y6" s="39" t="s">
        <v>36</v>
      </c>
      <c r="Z6" s="40" t="s">
        <v>37</v>
      </c>
      <c r="AA6" s="38" t="s">
        <v>38</v>
      </c>
      <c r="AB6" s="39" t="s">
        <v>39</v>
      </c>
      <c r="AC6" s="40" t="s">
        <v>29</v>
      </c>
      <c r="AD6" s="38" t="s">
        <v>40</v>
      </c>
      <c r="AE6" s="39" t="s">
        <v>41</v>
      </c>
      <c r="AF6" s="40" t="s">
        <v>42</v>
      </c>
      <c r="AG6" s="38"/>
      <c r="AH6" s="39"/>
      <c r="AI6" s="40"/>
      <c r="AJ6" s="38"/>
      <c r="AK6" s="39"/>
      <c r="AL6" s="40"/>
      <c r="AM6" s="52" t="s">
        <v>22</v>
      </c>
      <c r="AN6" s="53"/>
      <c r="AO6" s="52" t="s">
        <v>18</v>
      </c>
      <c r="AP6" s="53"/>
      <c r="AQ6" s="127" t="s">
        <v>26</v>
      </c>
      <c r="AR6" s="128"/>
      <c r="AS6" s="131" t="s">
        <v>23</v>
      </c>
      <c r="AT6" s="133" t="s">
        <v>24</v>
      </c>
      <c r="AU6" s="135" t="s">
        <v>25</v>
      </c>
    </row>
    <row r="7" spans="12:51" ht="25.5" customHeight="1" thickTop="1" thickBot="1">
      <c r="L7" s="137" t="s">
        <v>3</v>
      </c>
      <c r="M7" s="138"/>
      <c r="N7" s="139"/>
      <c r="O7" s="14"/>
      <c r="P7" s="15">
        <v>1</v>
      </c>
      <c r="Q7" s="16"/>
      <c r="R7" s="17"/>
      <c r="S7" s="15">
        <v>2</v>
      </c>
      <c r="T7" s="16"/>
      <c r="U7" s="17"/>
      <c r="V7" s="15">
        <v>3</v>
      </c>
      <c r="W7" s="17"/>
      <c r="X7" s="14"/>
      <c r="Y7" s="15">
        <v>4</v>
      </c>
      <c r="Z7" s="16"/>
      <c r="AA7" s="17"/>
      <c r="AB7" s="15">
        <v>5</v>
      </c>
      <c r="AC7" s="17"/>
      <c r="AD7" s="14"/>
      <c r="AE7" s="15">
        <v>6</v>
      </c>
      <c r="AF7" s="16"/>
      <c r="AG7" s="17"/>
      <c r="AH7" s="15">
        <v>7</v>
      </c>
      <c r="AI7" s="17"/>
      <c r="AJ7" s="14"/>
      <c r="AK7" s="15">
        <v>8</v>
      </c>
      <c r="AL7" s="16"/>
      <c r="AM7" s="54"/>
      <c r="AN7" s="55"/>
      <c r="AO7" s="54"/>
      <c r="AP7" s="55"/>
      <c r="AQ7" s="129"/>
      <c r="AR7" s="130"/>
      <c r="AS7" s="132"/>
      <c r="AT7" s="134"/>
      <c r="AU7" s="136"/>
    </row>
    <row r="8" spans="12:51" ht="24" customHeight="1" thickTop="1">
      <c r="L8" s="140" t="s">
        <v>5</v>
      </c>
      <c r="M8" s="141"/>
      <c r="N8" s="141"/>
      <c r="O8" s="142" t="s">
        <v>16</v>
      </c>
      <c r="P8" s="143"/>
      <c r="Q8" s="144" t="s">
        <v>12</v>
      </c>
      <c r="R8" s="142" t="s">
        <v>16</v>
      </c>
      <c r="S8" s="143"/>
      <c r="T8" s="146" t="s">
        <v>12</v>
      </c>
      <c r="U8" s="142" t="s">
        <v>16</v>
      </c>
      <c r="V8" s="143"/>
      <c r="W8" s="144" t="s">
        <v>12</v>
      </c>
      <c r="X8" s="142" t="s">
        <v>16</v>
      </c>
      <c r="Y8" s="143"/>
      <c r="Z8" s="146" t="s">
        <v>12</v>
      </c>
      <c r="AA8" s="142" t="s">
        <v>16</v>
      </c>
      <c r="AB8" s="143"/>
      <c r="AC8" s="144" t="s">
        <v>12</v>
      </c>
      <c r="AD8" s="142" t="s">
        <v>16</v>
      </c>
      <c r="AE8" s="143"/>
      <c r="AF8" s="146" t="s">
        <v>12</v>
      </c>
      <c r="AG8" s="142" t="s">
        <v>16</v>
      </c>
      <c r="AH8" s="143"/>
      <c r="AI8" s="144" t="s">
        <v>12</v>
      </c>
      <c r="AJ8" s="142" t="s">
        <v>16</v>
      </c>
      <c r="AK8" s="143"/>
      <c r="AL8" s="146" t="s">
        <v>12</v>
      </c>
      <c r="AM8" s="56" t="s">
        <v>20</v>
      </c>
      <c r="AN8" s="57"/>
      <c r="AO8" s="148" t="s">
        <v>4</v>
      </c>
      <c r="AP8" s="149"/>
      <c r="AQ8" s="148" t="s">
        <v>4</v>
      </c>
      <c r="AR8" s="150"/>
      <c r="AS8" s="151" t="s">
        <v>0</v>
      </c>
      <c r="AT8" s="153" t="s">
        <v>6</v>
      </c>
      <c r="AU8" s="101" t="s">
        <v>12</v>
      </c>
    </row>
    <row r="9" spans="12:51" ht="21" customHeight="1">
      <c r="L9" s="58" t="s">
        <v>3</v>
      </c>
      <c r="M9" s="156"/>
      <c r="N9" s="156"/>
      <c r="O9" s="18" t="s">
        <v>0</v>
      </c>
      <c r="P9" s="19" t="s">
        <v>6</v>
      </c>
      <c r="Q9" s="145"/>
      <c r="R9" s="18" t="s">
        <v>0</v>
      </c>
      <c r="S9" s="19" t="s">
        <v>6</v>
      </c>
      <c r="T9" s="147"/>
      <c r="U9" s="18" t="s">
        <v>0</v>
      </c>
      <c r="V9" s="19" t="s">
        <v>6</v>
      </c>
      <c r="W9" s="145"/>
      <c r="X9" s="18" t="s">
        <v>0</v>
      </c>
      <c r="Y9" s="19" t="s">
        <v>6</v>
      </c>
      <c r="Z9" s="147"/>
      <c r="AA9" s="18" t="s">
        <v>0</v>
      </c>
      <c r="AB9" s="19" t="s">
        <v>6</v>
      </c>
      <c r="AC9" s="145"/>
      <c r="AD9" s="18" t="s">
        <v>0</v>
      </c>
      <c r="AE9" s="19" t="s">
        <v>6</v>
      </c>
      <c r="AF9" s="147"/>
      <c r="AG9" s="18" t="s">
        <v>0</v>
      </c>
      <c r="AH9" s="19" t="s">
        <v>6</v>
      </c>
      <c r="AI9" s="145"/>
      <c r="AJ9" s="18" t="s">
        <v>0</v>
      </c>
      <c r="AK9" s="19" t="s">
        <v>6</v>
      </c>
      <c r="AL9" s="147"/>
      <c r="AM9" s="58" t="s">
        <v>21</v>
      </c>
      <c r="AN9" s="59"/>
      <c r="AO9" s="157" t="s">
        <v>19</v>
      </c>
      <c r="AP9" s="158"/>
      <c r="AQ9" s="159"/>
      <c r="AR9" s="160"/>
      <c r="AS9" s="152"/>
      <c r="AT9" s="154"/>
      <c r="AU9" s="155"/>
    </row>
    <row r="10" spans="12:51" ht="21" customHeight="1">
      <c r="L10" s="63">
        <v>33</v>
      </c>
      <c r="M10" s="64"/>
      <c r="N10" s="65"/>
      <c r="O10" s="72" t="s">
        <v>69</v>
      </c>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4"/>
      <c r="AY10" s="33"/>
    </row>
    <row r="11" spans="12:51" ht="21" customHeight="1">
      <c r="L11" s="66"/>
      <c r="M11" s="67"/>
      <c r="N11" s="68"/>
      <c r="O11" s="75">
        <v>0.625</v>
      </c>
      <c r="P11" s="77"/>
      <c r="Q11" s="41"/>
      <c r="R11" s="75"/>
      <c r="S11" s="77">
        <v>0.61388888888888882</v>
      </c>
      <c r="T11" s="41">
        <v>0.6166666666666667</v>
      </c>
      <c r="U11" s="75"/>
      <c r="V11" s="77"/>
      <c r="W11" s="41"/>
      <c r="X11" s="75"/>
      <c r="Y11" s="77">
        <v>0.61111111111111105</v>
      </c>
      <c r="Z11" s="41">
        <v>0.61736111111111114</v>
      </c>
      <c r="AA11" s="75"/>
      <c r="AB11" s="77"/>
      <c r="AC11" s="41"/>
      <c r="AD11" s="75"/>
      <c r="AE11" s="77">
        <v>0.60555555555555551</v>
      </c>
      <c r="AF11" s="41">
        <v>0.56736111111111109</v>
      </c>
      <c r="AG11" s="75"/>
      <c r="AH11" s="77"/>
      <c r="AI11" s="41"/>
      <c r="AJ11" s="75"/>
      <c r="AK11" s="77"/>
      <c r="AL11" s="41"/>
      <c r="AM11" s="60">
        <v>0.61944444444444446</v>
      </c>
      <c r="AN11" s="61"/>
      <c r="AO11" s="105"/>
      <c r="AP11" s="106"/>
      <c r="AQ11" s="60"/>
      <c r="AR11" s="119"/>
      <c r="AS11" s="121">
        <f>COUNT(O11,R11,U11,X11,AA11,AD11,AG11,AJ11)</f>
        <v>1</v>
      </c>
      <c r="AT11" s="122">
        <f>COUNT(P11,S11,V11,Y11,AB11,AE11,AH11,AK11)</f>
        <v>3</v>
      </c>
      <c r="AU11" s="113">
        <f>COUNT(Q11,T11,W11,Z11,AC11,AF11,AI11,AL11)</f>
        <v>3</v>
      </c>
    </row>
    <row r="12" spans="12:51" ht="21" customHeight="1">
      <c r="L12" s="69"/>
      <c r="M12" s="70"/>
      <c r="N12" s="71"/>
      <c r="O12" s="76"/>
      <c r="P12" s="78"/>
      <c r="Q12" s="34"/>
      <c r="R12" s="76"/>
      <c r="S12" s="78"/>
      <c r="T12" s="34" t="s">
        <v>6</v>
      </c>
      <c r="U12" s="76"/>
      <c r="V12" s="78"/>
      <c r="W12" s="34"/>
      <c r="X12" s="76"/>
      <c r="Y12" s="78"/>
      <c r="Z12" s="34" t="s">
        <v>6</v>
      </c>
      <c r="AA12" s="76"/>
      <c r="AB12" s="78"/>
      <c r="AC12" s="34"/>
      <c r="AD12" s="76"/>
      <c r="AE12" s="78"/>
      <c r="AF12" s="34" t="s">
        <v>6</v>
      </c>
      <c r="AG12" s="76"/>
      <c r="AH12" s="78"/>
      <c r="AI12" s="34"/>
      <c r="AJ12" s="76"/>
      <c r="AK12" s="78"/>
      <c r="AL12" s="34"/>
      <c r="AM12" s="60">
        <v>0.62083333333333335</v>
      </c>
      <c r="AN12" s="61"/>
      <c r="AO12" s="114"/>
      <c r="AP12" s="115"/>
      <c r="AQ12" s="120"/>
      <c r="AR12" s="119"/>
      <c r="AS12" s="121"/>
      <c r="AT12" s="122"/>
      <c r="AU12" s="113"/>
    </row>
    <row r="13" spans="12:51" ht="21" customHeight="1">
      <c r="L13" s="63">
        <v>29</v>
      </c>
      <c r="M13" s="64"/>
      <c r="N13" s="65"/>
      <c r="O13" s="72" t="s">
        <v>48</v>
      </c>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4"/>
    </row>
    <row r="14" spans="12:51" ht="21" customHeight="1">
      <c r="L14" s="66"/>
      <c r="M14" s="67"/>
      <c r="N14" s="68"/>
      <c r="O14" s="75">
        <v>0.61736111111111114</v>
      </c>
      <c r="P14" s="77"/>
      <c r="Q14" s="41"/>
      <c r="R14" s="75">
        <v>0.63750000000000007</v>
      </c>
      <c r="S14" s="77"/>
      <c r="T14" s="41"/>
      <c r="U14" s="75">
        <v>0.62152777777777779</v>
      </c>
      <c r="V14" s="77"/>
      <c r="W14" s="41"/>
      <c r="X14" s="75">
        <v>0.61597222222222225</v>
      </c>
      <c r="Y14" s="77"/>
      <c r="Z14" s="41">
        <v>0.63055555555555554</v>
      </c>
      <c r="AA14" s="75">
        <v>0.61388888888888882</v>
      </c>
      <c r="AB14" s="77"/>
      <c r="AC14" s="41">
        <v>0.61944444444444446</v>
      </c>
      <c r="AD14" s="75">
        <v>0.60555555555555551</v>
      </c>
      <c r="AE14" s="77"/>
      <c r="AF14" s="41">
        <v>0.61388888888888882</v>
      </c>
      <c r="AG14" s="75"/>
      <c r="AH14" s="77"/>
      <c r="AI14" s="41"/>
      <c r="AJ14" s="75"/>
      <c r="AK14" s="77"/>
      <c r="AL14" s="41"/>
      <c r="AM14" s="60">
        <v>0.63263888888888886</v>
      </c>
      <c r="AN14" s="61"/>
      <c r="AO14" s="105"/>
      <c r="AP14" s="106"/>
      <c r="AQ14" s="60"/>
      <c r="AR14" s="119"/>
      <c r="AS14" s="121">
        <f>COUNT(O14,R14,U14,X14,AA14,AD14,AG14,AJ14)</f>
        <v>6</v>
      </c>
      <c r="AT14" s="122">
        <f>COUNT(P14,S14,V14,Y14,AB14,AE14,AH14,AK14)</f>
        <v>0</v>
      </c>
      <c r="AU14" s="113">
        <f>COUNT(Q14,T14,W14,Z14,AC14,AF14,AI14,AL14)</f>
        <v>3</v>
      </c>
    </row>
    <row r="15" spans="12:51" ht="21" customHeight="1">
      <c r="L15" s="69"/>
      <c r="M15" s="70"/>
      <c r="N15" s="71"/>
      <c r="O15" s="76"/>
      <c r="P15" s="78"/>
      <c r="Q15" s="34"/>
      <c r="R15" s="76"/>
      <c r="S15" s="78"/>
      <c r="T15" s="34"/>
      <c r="U15" s="76"/>
      <c r="V15" s="78"/>
      <c r="W15" s="34"/>
      <c r="X15" s="76"/>
      <c r="Y15" s="78"/>
      <c r="Z15" s="34" t="s">
        <v>0</v>
      </c>
      <c r="AA15" s="76"/>
      <c r="AB15" s="78"/>
      <c r="AC15" s="34" t="s">
        <v>0</v>
      </c>
      <c r="AD15" s="76"/>
      <c r="AE15" s="78"/>
      <c r="AF15" s="34" t="s">
        <v>0</v>
      </c>
      <c r="AG15" s="76"/>
      <c r="AH15" s="78"/>
      <c r="AI15" s="34"/>
      <c r="AJ15" s="76"/>
      <c r="AK15" s="78"/>
      <c r="AL15" s="34"/>
      <c r="AM15" s="60">
        <v>0.63402777777777775</v>
      </c>
      <c r="AN15" s="61"/>
      <c r="AO15" s="114"/>
      <c r="AP15" s="115"/>
      <c r="AQ15" s="120"/>
      <c r="AR15" s="119"/>
      <c r="AS15" s="121"/>
      <c r="AT15" s="122"/>
      <c r="AU15" s="113"/>
    </row>
    <row r="16" spans="12:51" ht="21" customHeight="1">
      <c r="L16" s="63">
        <v>39</v>
      </c>
      <c r="M16" s="64"/>
      <c r="N16" s="65"/>
      <c r="O16" s="72" t="s">
        <v>49</v>
      </c>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4"/>
    </row>
    <row r="17" spans="12:47" ht="19.5" customHeight="1">
      <c r="L17" s="66"/>
      <c r="M17" s="67"/>
      <c r="N17" s="68"/>
      <c r="O17" s="75">
        <v>0.61458333333333337</v>
      </c>
      <c r="P17" s="77"/>
      <c r="Q17" s="41">
        <v>0.62291666666666667</v>
      </c>
      <c r="R17" s="75"/>
      <c r="S17" s="77">
        <v>0.61597222222222225</v>
      </c>
      <c r="T17" s="41">
        <v>0.61944444444444446</v>
      </c>
      <c r="U17" s="75"/>
      <c r="V17" s="77">
        <v>0.60347222222222219</v>
      </c>
      <c r="W17" s="41">
        <v>0.62708333333333333</v>
      </c>
      <c r="X17" s="75"/>
      <c r="Y17" s="77"/>
      <c r="Z17" s="41"/>
      <c r="AA17" s="75"/>
      <c r="AB17" s="77"/>
      <c r="AC17" s="41"/>
      <c r="AD17" s="75"/>
      <c r="AE17" s="77"/>
      <c r="AF17" s="41"/>
      <c r="AG17" s="75"/>
      <c r="AH17" s="77"/>
      <c r="AI17" s="41"/>
      <c r="AJ17" s="75"/>
      <c r="AK17" s="77"/>
      <c r="AL17" s="41"/>
      <c r="AM17" s="60">
        <v>0.63055555555555554</v>
      </c>
      <c r="AN17" s="61"/>
      <c r="AO17" s="105"/>
      <c r="AP17" s="106"/>
      <c r="AQ17" s="60"/>
      <c r="AR17" s="119"/>
      <c r="AS17" s="121">
        <f>COUNT(O17,R17,U17,X17,AA17,AD17,AG17,AJ17)</f>
        <v>1</v>
      </c>
      <c r="AT17" s="122">
        <f>COUNT(P17,S17,V17,Y17,AB17,AE17,AH17,AK17)</f>
        <v>2</v>
      </c>
      <c r="AU17" s="113">
        <f>COUNT(Q17,T17,W17,Z17,AC17,AF17,AI17,AL17)</f>
        <v>3</v>
      </c>
    </row>
    <row r="18" spans="12:47" ht="21" customHeight="1">
      <c r="L18" s="69"/>
      <c r="M18" s="70"/>
      <c r="N18" s="71"/>
      <c r="O18" s="76"/>
      <c r="P18" s="78"/>
      <c r="Q18" s="34" t="s">
        <v>0</v>
      </c>
      <c r="R18" s="76"/>
      <c r="S18" s="78"/>
      <c r="T18" s="34" t="s">
        <v>6</v>
      </c>
      <c r="U18" s="76"/>
      <c r="V18" s="78"/>
      <c r="W18" s="34" t="s">
        <v>6</v>
      </c>
      <c r="X18" s="76"/>
      <c r="Y18" s="78"/>
      <c r="Z18" s="34"/>
      <c r="AA18" s="76"/>
      <c r="AB18" s="78"/>
      <c r="AC18" s="34"/>
      <c r="AD18" s="76"/>
      <c r="AE18" s="78"/>
      <c r="AF18" s="34"/>
      <c r="AG18" s="76"/>
      <c r="AH18" s="78"/>
      <c r="AI18" s="34"/>
      <c r="AJ18" s="76"/>
      <c r="AK18" s="78"/>
      <c r="AL18" s="34"/>
      <c r="AM18" s="60">
        <v>0.63194444444444442</v>
      </c>
      <c r="AN18" s="61"/>
      <c r="AO18" s="114"/>
      <c r="AP18" s="115"/>
      <c r="AQ18" s="120"/>
      <c r="AR18" s="119"/>
      <c r="AS18" s="121"/>
      <c r="AT18" s="122"/>
      <c r="AU18" s="113"/>
    </row>
    <row r="19" spans="12:47" ht="21" customHeight="1">
      <c r="L19" s="63">
        <v>17</v>
      </c>
      <c r="M19" s="64"/>
      <c r="N19" s="65"/>
      <c r="O19" s="72" t="s">
        <v>50</v>
      </c>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4"/>
    </row>
    <row r="20" spans="12:47" ht="20.25" customHeight="1">
      <c r="L20" s="66"/>
      <c r="M20" s="67"/>
      <c r="N20" s="68"/>
      <c r="O20" s="75">
        <v>0.61805555555555558</v>
      </c>
      <c r="P20" s="77"/>
      <c r="Q20" s="41"/>
      <c r="R20" s="75"/>
      <c r="S20" s="77">
        <v>0.64652777777777781</v>
      </c>
      <c r="T20" s="41">
        <v>0.65</v>
      </c>
      <c r="U20" s="75"/>
      <c r="V20" s="77"/>
      <c r="W20" s="41"/>
      <c r="X20" s="75"/>
      <c r="Y20" s="77"/>
      <c r="Z20" s="41"/>
      <c r="AA20" s="75"/>
      <c r="AB20" s="77"/>
      <c r="AC20" s="41"/>
      <c r="AD20" s="75"/>
      <c r="AE20" s="77">
        <v>0.62083333333333335</v>
      </c>
      <c r="AF20" s="41">
        <v>0.62361111111111112</v>
      </c>
      <c r="AG20" s="75"/>
      <c r="AH20" s="77"/>
      <c r="AI20" s="41"/>
      <c r="AJ20" s="75"/>
      <c r="AK20" s="77"/>
      <c r="AL20" s="41"/>
      <c r="AM20" s="60"/>
      <c r="AN20" s="61"/>
      <c r="AO20" s="105"/>
      <c r="AP20" s="106"/>
      <c r="AQ20" s="60"/>
      <c r="AR20" s="119"/>
      <c r="AS20" s="121">
        <f>COUNT(O20,R20,U20,X20,AA20,AD20,AG20,AJ20)</f>
        <v>1</v>
      </c>
      <c r="AT20" s="122">
        <f>COUNT(P20,S20,V20,Y20,AB20,AE20,AH20,AK20)</f>
        <v>2</v>
      </c>
      <c r="AU20" s="113">
        <f>COUNT(Q20,T20,W20,Z20,AC20,AF20,AI20,AL20)</f>
        <v>2</v>
      </c>
    </row>
    <row r="21" spans="12:47" ht="21" customHeight="1">
      <c r="L21" s="69"/>
      <c r="M21" s="70"/>
      <c r="N21" s="71"/>
      <c r="O21" s="76"/>
      <c r="P21" s="78"/>
      <c r="Q21" s="34"/>
      <c r="R21" s="76"/>
      <c r="S21" s="78"/>
      <c r="T21" s="34" t="s">
        <v>6</v>
      </c>
      <c r="U21" s="76"/>
      <c r="V21" s="78"/>
      <c r="W21" s="34"/>
      <c r="X21" s="76"/>
      <c r="Y21" s="78"/>
      <c r="Z21" s="34"/>
      <c r="AA21" s="76"/>
      <c r="AB21" s="78"/>
      <c r="AC21" s="34"/>
      <c r="AD21" s="76"/>
      <c r="AE21" s="78"/>
      <c r="AF21" s="34" t="s">
        <v>6</v>
      </c>
      <c r="AG21" s="76"/>
      <c r="AH21" s="78"/>
      <c r="AI21" s="34"/>
      <c r="AJ21" s="76"/>
      <c r="AK21" s="78"/>
      <c r="AL21" s="34"/>
      <c r="AM21" s="60"/>
      <c r="AN21" s="61"/>
      <c r="AO21" s="114"/>
      <c r="AP21" s="115"/>
      <c r="AQ21" s="120"/>
      <c r="AR21" s="119"/>
      <c r="AS21" s="121"/>
      <c r="AT21" s="122"/>
      <c r="AU21" s="113"/>
    </row>
    <row r="22" spans="12:47" ht="21" customHeight="1">
      <c r="L22" s="63">
        <v>36</v>
      </c>
      <c r="M22" s="64"/>
      <c r="N22" s="65"/>
      <c r="O22" s="72" t="s">
        <v>51</v>
      </c>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4"/>
    </row>
    <row r="23" spans="12:47" ht="21" customHeight="1">
      <c r="L23" s="66"/>
      <c r="M23" s="67"/>
      <c r="N23" s="68"/>
      <c r="O23" s="75">
        <v>0.61597222222222225</v>
      </c>
      <c r="P23" s="77"/>
      <c r="Q23" s="41">
        <v>0.62222222222222223</v>
      </c>
      <c r="R23" s="75"/>
      <c r="S23" s="77"/>
      <c r="T23" s="41"/>
      <c r="U23" s="75"/>
      <c r="V23" s="77"/>
      <c r="W23" s="41"/>
      <c r="X23" s="75">
        <v>0.63402777777777775</v>
      </c>
      <c r="Y23" s="77"/>
      <c r="Z23" s="41"/>
      <c r="AA23" s="75"/>
      <c r="AB23" s="77"/>
      <c r="AC23" s="41"/>
      <c r="AD23" s="75"/>
      <c r="AE23" s="77"/>
      <c r="AF23" s="41"/>
      <c r="AG23" s="75"/>
      <c r="AH23" s="77"/>
      <c r="AI23" s="41"/>
      <c r="AJ23" s="75"/>
      <c r="AK23" s="77"/>
      <c r="AL23" s="41"/>
      <c r="AM23" s="62"/>
      <c r="AN23" s="61"/>
      <c r="AO23" s="105"/>
      <c r="AP23" s="106"/>
      <c r="AQ23" s="60"/>
      <c r="AR23" s="119"/>
      <c r="AS23" s="121">
        <f>COUNT(O23,R23,U23,X23,AA23,AD23,AG23,AJ23)</f>
        <v>2</v>
      </c>
      <c r="AT23" s="122">
        <f>COUNT(P23,S23,V23,Y23,AB23,AE23,AH23,AK23)</f>
        <v>0</v>
      </c>
      <c r="AU23" s="113">
        <f>COUNT(Q23,T23,W23,Z23,AC23,AF23,AI23,AL23)</f>
        <v>1</v>
      </c>
    </row>
    <row r="24" spans="12:47" ht="21" customHeight="1">
      <c r="L24" s="69"/>
      <c r="M24" s="70"/>
      <c r="N24" s="71"/>
      <c r="O24" s="76"/>
      <c r="P24" s="78"/>
      <c r="Q24" s="34" t="s">
        <v>0</v>
      </c>
      <c r="R24" s="76"/>
      <c r="S24" s="78"/>
      <c r="T24" s="34"/>
      <c r="U24" s="76"/>
      <c r="V24" s="78"/>
      <c r="W24" s="34"/>
      <c r="X24" s="76"/>
      <c r="Y24" s="78"/>
      <c r="Z24" s="34"/>
      <c r="AA24" s="76"/>
      <c r="AB24" s="78"/>
      <c r="AC24" s="34"/>
      <c r="AD24" s="76"/>
      <c r="AE24" s="78"/>
      <c r="AF24" s="34"/>
      <c r="AG24" s="76"/>
      <c r="AH24" s="78"/>
      <c r="AI24" s="34"/>
      <c r="AJ24" s="76"/>
      <c r="AK24" s="78"/>
      <c r="AL24" s="34"/>
      <c r="AM24" s="62"/>
      <c r="AN24" s="61"/>
      <c r="AO24" s="114"/>
      <c r="AP24" s="115"/>
      <c r="AQ24" s="120"/>
      <c r="AR24" s="119"/>
      <c r="AS24" s="121"/>
      <c r="AT24" s="122"/>
      <c r="AU24" s="113"/>
    </row>
    <row r="25" spans="12:47" ht="21" customHeight="1">
      <c r="L25" s="63">
        <v>14</v>
      </c>
      <c r="M25" s="64"/>
      <c r="N25" s="65"/>
      <c r="O25" s="72" t="s">
        <v>52</v>
      </c>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4"/>
    </row>
    <row r="26" spans="12:47" ht="21" customHeight="1">
      <c r="L26" s="66"/>
      <c r="M26" s="67"/>
      <c r="N26" s="68"/>
      <c r="O26" s="75">
        <v>0.61458333333333337</v>
      </c>
      <c r="P26" s="77"/>
      <c r="Q26" s="41">
        <v>0.62291666666666667</v>
      </c>
      <c r="R26" s="75">
        <v>0.61805555555555558</v>
      </c>
      <c r="S26" s="77"/>
      <c r="T26" s="41"/>
      <c r="U26" s="75">
        <v>0.62986111111111109</v>
      </c>
      <c r="V26" s="77"/>
      <c r="W26" s="41"/>
      <c r="X26" s="75">
        <v>0.61875000000000002</v>
      </c>
      <c r="Y26" s="77"/>
      <c r="Z26" s="41"/>
      <c r="AA26" s="75">
        <v>0.63055555555555554</v>
      </c>
      <c r="AB26" s="77"/>
      <c r="AC26" s="41">
        <v>0.6333333333333333</v>
      </c>
      <c r="AD26" s="75"/>
      <c r="AE26" s="77"/>
      <c r="AF26" s="41"/>
      <c r="AG26" s="75"/>
      <c r="AH26" s="77"/>
      <c r="AI26" s="41"/>
      <c r="AJ26" s="75"/>
      <c r="AK26" s="77"/>
      <c r="AL26" s="41"/>
      <c r="AM26" s="62"/>
      <c r="AN26" s="61"/>
      <c r="AO26" s="105"/>
      <c r="AP26" s="106"/>
      <c r="AQ26" s="60"/>
      <c r="AR26" s="119"/>
      <c r="AS26" s="121">
        <f>COUNT(O26,R26,U26,X26,AA26,AD26,AG26,AJ26)</f>
        <v>5</v>
      </c>
      <c r="AT26" s="122">
        <f>COUNT(P26,S26,V26,Y26,AB26,AE26,AH26,AK26)</f>
        <v>0</v>
      </c>
      <c r="AU26" s="113">
        <f>COUNT(Q26,T26,W26,Z26,AC26,AF26,AI26,AL26)</f>
        <v>2</v>
      </c>
    </row>
    <row r="27" spans="12:47" ht="21" customHeight="1">
      <c r="L27" s="69"/>
      <c r="M27" s="70"/>
      <c r="N27" s="71"/>
      <c r="O27" s="76"/>
      <c r="P27" s="78"/>
      <c r="Q27" s="34" t="s">
        <v>0</v>
      </c>
      <c r="R27" s="76"/>
      <c r="S27" s="78"/>
      <c r="T27" s="34"/>
      <c r="U27" s="76"/>
      <c r="V27" s="78"/>
      <c r="W27" s="34"/>
      <c r="X27" s="76"/>
      <c r="Y27" s="78"/>
      <c r="Z27" s="34"/>
      <c r="AA27" s="76"/>
      <c r="AB27" s="78"/>
      <c r="AC27" s="34" t="s">
        <v>0</v>
      </c>
      <c r="AD27" s="76"/>
      <c r="AE27" s="78"/>
      <c r="AF27" s="34"/>
      <c r="AG27" s="76"/>
      <c r="AH27" s="78"/>
      <c r="AI27" s="34"/>
      <c r="AJ27" s="76"/>
      <c r="AK27" s="78"/>
      <c r="AL27" s="34"/>
      <c r="AM27" s="62"/>
      <c r="AN27" s="61"/>
      <c r="AO27" s="114"/>
      <c r="AP27" s="115"/>
      <c r="AQ27" s="120"/>
      <c r="AR27" s="119"/>
      <c r="AS27" s="121"/>
      <c r="AT27" s="122"/>
      <c r="AU27" s="113"/>
    </row>
    <row r="28" spans="12:47" ht="21" customHeight="1">
      <c r="L28" s="63">
        <v>2</v>
      </c>
      <c r="M28" s="64"/>
      <c r="N28" s="65"/>
      <c r="O28" s="72" t="s">
        <v>53</v>
      </c>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4"/>
    </row>
    <row r="29" spans="12:47" ht="21" customHeight="1">
      <c r="L29" s="66"/>
      <c r="M29" s="67"/>
      <c r="N29" s="68"/>
      <c r="O29" s="75"/>
      <c r="P29" s="77"/>
      <c r="Q29" s="41"/>
      <c r="R29" s="75">
        <v>0.6166666666666667</v>
      </c>
      <c r="S29" s="77"/>
      <c r="T29" s="41">
        <v>0.63194444444444442</v>
      </c>
      <c r="U29" s="75"/>
      <c r="V29" s="77"/>
      <c r="W29" s="41"/>
      <c r="X29" s="75"/>
      <c r="Y29" s="77">
        <v>0.6166666666666667</v>
      </c>
      <c r="Z29" s="41">
        <v>0.62569444444444444</v>
      </c>
      <c r="AA29" s="75">
        <v>0.61458333333333337</v>
      </c>
      <c r="AB29" s="77"/>
      <c r="AC29" s="41">
        <v>0.65069444444444446</v>
      </c>
      <c r="AD29" s="75">
        <v>0.6118055555555556</v>
      </c>
      <c r="AE29" s="77"/>
      <c r="AF29" s="41"/>
      <c r="AG29" s="75"/>
      <c r="AH29" s="77"/>
      <c r="AI29" s="41"/>
      <c r="AJ29" s="75"/>
      <c r="AK29" s="77"/>
      <c r="AL29" s="41"/>
      <c r="AM29" s="60">
        <v>0.65138888888888891</v>
      </c>
      <c r="AN29" s="61"/>
      <c r="AO29" s="105"/>
      <c r="AP29" s="106"/>
      <c r="AQ29" s="60"/>
      <c r="AR29" s="119"/>
      <c r="AS29" s="121">
        <f>COUNT(O29,R29,U29,X29,AA29,AD29,AG29,AJ29)</f>
        <v>3</v>
      </c>
      <c r="AT29" s="122">
        <f>COUNT(P29,S29,V29,Y29,AB29,AE29,AH29,AK29)</f>
        <v>1</v>
      </c>
      <c r="AU29" s="113">
        <f>COUNT(Q29,T29,W29,Z29,AC29,AF29,AI29,AL29)</f>
        <v>3</v>
      </c>
    </row>
    <row r="30" spans="12:47" ht="21" customHeight="1">
      <c r="L30" s="69"/>
      <c r="M30" s="70"/>
      <c r="N30" s="71"/>
      <c r="O30" s="76"/>
      <c r="P30" s="78"/>
      <c r="Q30" s="34"/>
      <c r="R30" s="76"/>
      <c r="S30" s="78"/>
      <c r="T30" s="34" t="s">
        <v>0</v>
      </c>
      <c r="U30" s="76"/>
      <c r="V30" s="78"/>
      <c r="W30" s="34"/>
      <c r="X30" s="76"/>
      <c r="Y30" s="78"/>
      <c r="Z30" s="34" t="s">
        <v>6</v>
      </c>
      <c r="AA30" s="76"/>
      <c r="AB30" s="78"/>
      <c r="AC30" s="34" t="s">
        <v>0</v>
      </c>
      <c r="AD30" s="76"/>
      <c r="AE30" s="78"/>
      <c r="AF30" s="34"/>
      <c r="AG30" s="76"/>
      <c r="AH30" s="78"/>
      <c r="AI30" s="34"/>
      <c r="AJ30" s="76"/>
      <c r="AK30" s="78"/>
      <c r="AL30" s="34"/>
      <c r="AM30" s="60">
        <v>0.65277777777777779</v>
      </c>
      <c r="AN30" s="61"/>
      <c r="AO30" s="114"/>
      <c r="AP30" s="115"/>
      <c r="AQ30" s="120"/>
      <c r="AR30" s="119"/>
      <c r="AS30" s="121"/>
      <c r="AT30" s="122"/>
      <c r="AU30" s="113"/>
    </row>
    <row r="31" spans="12:47" ht="21" customHeight="1">
      <c r="L31" s="63">
        <v>7</v>
      </c>
      <c r="M31" s="64"/>
      <c r="N31" s="65"/>
      <c r="O31" s="72" t="s">
        <v>54</v>
      </c>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4"/>
    </row>
    <row r="32" spans="12:47" ht="20.25" customHeight="1">
      <c r="L32" s="66"/>
      <c r="M32" s="67"/>
      <c r="N32" s="68"/>
      <c r="O32" s="75">
        <v>0.64166666666666672</v>
      </c>
      <c r="P32" s="77"/>
      <c r="Q32" s="41"/>
      <c r="R32" s="75">
        <v>0.62222222222222223</v>
      </c>
      <c r="S32" s="77"/>
      <c r="T32" s="41"/>
      <c r="U32" s="75">
        <v>0.6333333333333333</v>
      </c>
      <c r="V32" s="77">
        <v>0.61041666666666672</v>
      </c>
      <c r="W32" s="41">
        <v>0.63611111111111118</v>
      </c>
      <c r="X32" s="75">
        <v>0.61944444444444446</v>
      </c>
      <c r="Y32" s="77"/>
      <c r="Z32" s="41">
        <v>0.63055555555555554</v>
      </c>
      <c r="AA32" s="75">
        <v>0.63124999999999998</v>
      </c>
      <c r="AB32" s="77"/>
      <c r="AC32" s="41"/>
      <c r="AD32" s="75">
        <v>0.61736111111111114</v>
      </c>
      <c r="AE32" s="77"/>
      <c r="AF32" s="41"/>
      <c r="AG32" s="75"/>
      <c r="AH32" s="77"/>
      <c r="AI32" s="41"/>
      <c r="AJ32" s="75"/>
      <c r="AK32" s="77"/>
      <c r="AL32" s="41"/>
      <c r="AM32" s="60"/>
      <c r="AN32" s="61"/>
      <c r="AO32" s="105"/>
      <c r="AP32" s="106"/>
      <c r="AQ32" s="60"/>
      <c r="AR32" s="119"/>
      <c r="AS32" s="121">
        <f>COUNT(O32,R32,U32,X32,AA32,AD32,AG32,AJ32)</f>
        <v>6</v>
      </c>
      <c r="AT32" s="122">
        <f>COUNT(P32,S32,V32,Y32,AB32,AE32,AH32,AK32)</f>
        <v>1</v>
      </c>
      <c r="AU32" s="113">
        <f>COUNT(Q32,T32,W32,Z32,AC32,AF32,AI32,AL32)</f>
        <v>2</v>
      </c>
    </row>
    <row r="33" spans="12:47" ht="21" customHeight="1">
      <c r="L33" s="69"/>
      <c r="M33" s="70"/>
      <c r="N33" s="71"/>
      <c r="O33" s="76"/>
      <c r="P33" s="78"/>
      <c r="Q33" s="34"/>
      <c r="R33" s="76"/>
      <c r="S33" s="78"/>
      <c r="T33" s="34"/>
      <c r="U33" s="76"/>
      <c r="V33" s="78"/>
      <c r="W33" s="34" t="s">
        <v>0</v>
      </c>
      <c r="X33" s="76"/>
      <c r="Y33" s="78"/>
      <c r="Z33" s="34" t="s">
        <v>0</v>
      </c>
      <c r="AA33" s="76"/>
      <c r="AB33" s="78"/>
      <c r="AC33" s="34"/>
      <c r="AD33" s="76"/>
      <c r="AE33" s="78"/>
      <c r="AF33" s="34"/>
      <c r="AG33" s="76"/>
      <c r="AH33" s="78"/>
      <c r="AI33" s="34"/>
      <c r="AJ33" s="76"/>
      <c r="AK33" s="78"/>
      <c r="AL33" s="34"/>
      <c r="AM33" s="60"/>
      <c r="AN33" s="61"/>
      <c r="AO33" s="114"/>
      <c r="AP33" s="115"/>
      <c r="AQ33" s="120"/>
      <c r="AR33" s="119"/>
      <c r="AS33" s="121"/>
      <c r="AT33" s="122"/>
      <c r="AU33" s="113"/>
    </row>
    <row r="34" spans="12:47" ht="21" customHeight="1">
      <c r="L34" s="63">
        <v>4</v>
      </c>
      <c r="M34" s="64"/>
      <c r="N34" s="65"/>
      <c r="O34" s="72" t="s">
        <v>55</v>
      </c>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4"/>
    </row>
    <row r="35" spans="12:47" ht="21" customHeight="1">
      <c r="L35" s="66"/>
      <c r="M35" s="67"/>
      <c r="N35" s="68"/>
      <c r="O35" s="75">
        <v>0.63124999999999998</v>
      </c>
      <c r="P35" s="77"/>
      <c r="Q35" s="41">
        <v>0.63124999999999998</v>
      </c>
      <c r="R35" s="75">
        <v>0.63263888888888886</v>
      </c>
      <c r="S35" s="77"/>
      <c r="T35" s="41"/>
      <c r="U35" s="75"/>
      <c r="V35" s="77"/>
      <c r="W35" s="41"/>
      <c r="X35" s="75">
        <v>0.62708333333333333</v>
      </c>
      <c r="Y35" s="77"/>
      <c r="Z35" s="41"/>
      <c r="AA35" s="75"/>
      <c r="AB35" s="77"/>
      <c r="AC35" s="41"/>
      <c r="AD35" s="75">
        <v>0.6333333333333333</v>
      </c>
      <c r="AE35" s="77"/>
      <c r="AF35" s="41"/>
      <c r="AG35" s="75"/>
      <c r="AH35" s="77"/>
      <c r="AI35" s="41"/>
      <c r="AJ35" s="75"/>
      <c r="AK35" s="77"/>
      <c r="AL35" s="41"/>
      <c r="AM35" s="60"/>
      <c r="AN35" s="61"/>
      <c r="AO35" s="105"/>
      <c r="AP35" s="106"/>
      <c r="AQ35" s="60"/>
      <c r="AR35" s="119"/>
      <c r="AS35" s="121">
        <f>COUNT(O35,R35,U35,X35,AA35,AD35,AG35,AJ35)</f>
        <v>4</v>
      </c>
      <c r="AT35" s="122">
        <f>COUNT(P35,S35,V35,Y35,AB35,AE35,AH35,AK35)</f>
        <v>0</v>
      </c>
      <c r="AU35" s="113">
        <f>COUNT(Q35,T35,W35,Z35,AC35,AF35,AI35,AL35)</f>
        <v>1</v>
      </c>
    </row>
    <row r="36" spans="12:47" ht="21" customHeight="1">
      <c r="L36" s="69"/>
      <c r="M36" s="70"/>
      <c r="N36" s="71"/>
      <c r="O36" s="76"/>
      <c r="P36" s="78"/>
      <c r="Q36" s="34" t="s">
        <v>0</v>
      </c>
      <c r="R36" s="76"/>
      <c r="S36" s="78"/>
      <c r="T36" s="34"/>
      <c r="U36" s="76"/>
      <c r="V36" s="78"/>
      <c r="W36" s="34"/>
      <c r="X36" s="76"/>
      <c r="Y36" s="78"/>
      <c r="Z36" s="34"/>
      <c r="AA36" s="76"/>
      <c r="AB36" s="78"/>
      <c r="AC36" s="34"/>
      <c r="AD36" s="76"/>
      <c r="AE36" s="78"/>
      <c r="AF36" s="34"/>
      <c r="AG36" s="76"/>
      <c r="AH36" s="78"/>
      <c r="AI36" s="34"/>
      <c r="AJ36" s="76"/>
      <c r="AK36" s="78"/>
      <c r="AL36" s="34"/>
      <c r="AM36" s="60"/>
      <c r="AN36" s="61"/>
      <c r="AO36" s="114"/>
      <c r="AP36" s="115"/>
      <c r="AQ36" s="120"/>
      <c r="AR36" s="119"/>
      <c r="AS36" s="121"/>
      <c r="AT36" s="122"/>
      <c r="AU36" s="113"/>
    </row>
    <row r="37" spans="12:47" ht="21" customHeight="1">
      <c r="L37" s="63">
        <v>1</v>
      </c>
      <c r="M37" s="64"/>
      <c r="N37" s="65"/>
      <c r="O37" s="72" t="s">
        <v>56</v>
      </c>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4"/>
    </row>
    <row r="38" spans="12:47" ht="21" customHeight="1">
      <c r="L38" s="66"/>
      <c r="M38" s="67"/>
      <c r="N38" s="68"/>
      <c r="O38" s="75"/>
      <c r="P38" s="77"/>
      <c r="Q38" s="41"/>
      <c r="R38" s="75"/>
      <c r="S38" s="77"/>
      <c r="T38" s="41"/>
      <c r="U38" s="75">
        <v>0.62430555555555556</v>
      </c>
      <c r="V38" s="77"/>
      <c r="W38" s="41"/>
      <c r="X38" s="75">
        <v>0.63750000000000007</v>
      </c>
      <c r="Y38" s="77"/>
      <c r="Z38" s="41">
        <v>0.64374999999999993</v>
      </c>
      <c r="AA38" s="75"/>
      <c r="AB38" s="77">
        <v>0.62708333333333333</v>
      </c>
      <c r="AC38" s="41">
        <v>0.63263888888888886</v>
      </c>
      <c r="AD38" s="75"/>
      <c r="AE38" s="77"/>
      <c r="AF38" s="41"/>
      <c r="AG38" s="75"/>
      <c r="AH38" s="77"/>
      <c r="AI38" s="41"/>
      <c r="AJ38" s="75"/>
      <c r="AK38" s="77"/>
      <c r="AL38" s="41"/>
      <c r="AM38" s="60"/>
      <c r="AN38" s="61"/>
      <c r="AO38" s="105"/>
      <c r="AP38" s="106"/>
      <c r="AQ38" s="60"/>
      <c r="AR38" s="119"/>
      <c r="AS38" s="121">
        <f>COUNT(O38,R38,U38,X38,AA38,AD38,AG38,AJ38)</f>
        <v>2</v>
      </c>
      <c r="AT38" s="122">
        <f>COUNT(P38,S38,V38,Y38,AB38,AE38,AH38,AK38)</f>
        <v>1</v>
      </c>
      <c r="AU38" s="113">
        <f>COUNT(Q38,T38,W38,Z38,AC38,AF38,AI38,AL38)</f>
        <v>2</v>
      </c>
    </row>
    <row r="39" spans="12:47" ht="21" customHeight="1" thickBot="1">
      <c r="L39" s="107"/>
      <c r="M39" s="108"/>
      <c r="N39" s="109"/>
      <c r="O39" s="76"/>
      <c r="P39" s="78"/>
      <c r="Q39" s="34"/>
      <c r="R39" s="76"/>
      <c r="S39" s="78"/>
      <c r="T39" s="34"/>
      <c r="U39" s="76"/>
      <c r="V39" s="78"/>
      <c r="W39" s="34"/>
      <c r="X39" s="76"/>
      <c r="Y39" s="78"/>
      <c r="Z39" s="34" t="s">
        <v>0</v>
      </c>
      <c r="AA39" s="76"/>
      <c r="AB39" s="78"/>
      <c r="AC39" s="34" t="s">
        <v>6</v>
      </c>
      <c r="AD39" s="76"/>
      <c r="AE39" s="78"/>
      <c r="AF39" s="34"/>
      <c r="AG39" s="76"/>
      <c r="AH39" s="78"/>
      <c r="AI39" s="34"/>
      <c r="AJ39" s="76"/>
      <c r="AK39" s="78"/>
      <c r="AL39" s="34"/>
      <c r="AM39" s="60"/>
      <c r="AN39" s="61"/>
      <c r="AO39" s="114"/>
      <c r="AP39" s="115"/>
      <c r="AQ39" s="120"/>
      <c r="AR39" s="119"/>
      <c r="AS39" s="121"/>
      <c r="AT39" s="122"/>
      <c r="AU39" s="113"/>
    </row>
    <row r="40" spans="12:47" ht="12" customHeight="1" thickTop="1" thickBot="1"/>
    <row r="41" spans="12:47" ht="27.75" customHeight="1" thickTop="1">
      <c r="L41" s="99" t="s">
        <v>7</v>
      </c>
      <c r="M41" s="100"/>
      <c r="N41" s="101"/>
      <c r="O41" s="29" t="s">
        <v>0</v>
      </c>
      <c r="P41" s="30" t="s">
        <v>6</v>
      </c>
      <c r="Q41" s="3" t="s">
        <v>12</v>
      </c>
      <c r="R41" s="30" t="s">
        <v>0</v>
      </c>
      <c r="S41" s="30" t="s">
        <v>6</v>
      </c>
      <c r="T41" s="3" t="s">
        <v>12</v>
      </c>
      <c r="U41" s="30" t="s">
        <v>0</v>
      </c>
      <c r="V41" s="30" t="s">
        <v>6</v>
      </c>
      <c r="W41" s="3" t="s">
        <v>12</v>
      </c>
      <c r="X41" s="30" t="s">
        <v>0</v>
      </c>
      <c r="Y41" s="30" t="s">
        <v>6</v>
      </c>
      <c r="Z41" s="3" t="s">
        <v>12</v>
      </c>
      <c r="AA41" s="30" t="s">
        <v>0</v>
      </c>
      <c r="AB41" s="30" t="s">
        <v>6</v>
      </c>
      <c r="AC41" s="3" t="s">
        <v>12</v>
      </c>
      <c r="AD41" s="30" t="s">
        <v>0</v>
      </c>
      <c r="AE41" s="30" t="s">
        <v>6</v>
      </c>
      <c r="AF41" s="3" t="s">
        <v>12</v>
      </c>
      <c r="AG41" s="30" t="s">
        <v>0</v>
      </c>
      <c r="AH41" s="30" t="s">
        <v>6</v>
      </c>
      <c r="AI41" s="3" t="s">
        <v>12</v>
      </c>
      <c r="AJ41" s="30" t="s">
        <v>0</v>
      </c>
      <c r="AK41" s="30" t="s">
        <v>6</v>
      </c>
      <c r="AL41" s="4" t="s">
        <v>12</v>
      </c>
      <c r="AM41" s="35"/>
      <c r="AN41" s="35"/>
      <c r="AR41" s="7"/>
      <c r="AS41" s="29" t="s">
        <v>0</v>
      </c>
      <c r="AT41" s="30" t="s">
        <v>6</v>
      </c>
      <c r="AU41" s="4" t="s">
        <v>12</v>
      </c>
    </row>
    <row r="42" spans="12:47" ht="27.75" customHeight="1" thickBot="1">
      <c r="L42" s="102" t="s">
        <v>9</v>
      </c>
      <c r="M42" s="103"/>
      <c r="N42" s="104"/>
      <c r="O42" s="20">
        <f>COUNT(O11:O39)</f>
        <v>8</v>
      </c>
      <c r="P42" s="21">
        <f>COUNT(P11:P39)</f>
        <v>0</v>
      </c>
      <c r="Q42" s="21">
        <f>COUNT(Q38,Q35,Q32,Q29,Q26,Q23,Q20,Q17,Q14,Q11)</f>
        <v>4</v>
      </c>
      <c r="R42" s="21">
        <f>COUNT(R11:R39)</f>
        <v>5</v>
      </c>
      <c r="S42" s="21">
        <f>COUNT(S11:S39)</f>
        <v>3</v>
      </c>
      <c r="T42" s="21">
        <f>COUNT(T38,T35,T32,T29,T26,T23,T20,T17,T14,T11)</f>
        <v>4</v>
      </c>
      <c r="U42" s="21">
        <f>COUNT(U11:U39)</f>
        <v>4</v>
      </c>
      <c r="V42" s="21">
        <f>COUNT(V11:V39)</f>
        <v>2</v>
      </c>
      <c r="W42" s="21">
        <f>COUNT(W38,W35,W32,W29,W26,W23,W20,W17,W14,W11)</f>
        <v>2</v>
      </c>
      <c r="X42" s="21">
        <f>COUNT(X11:X39)</f>
        <v>6</v>
      </c>
      <c r="Y42" s="21">
        <f>COUNT(Y11:Y39)</f>
        <v>2</v>
      </c>
      <c r="Z42" s="21">
        <f>COUNT(Z38,Z35,Z32,Z29,Z26,Z23,Z20,Z17,Z14,Z11)</f>
        <v>5</v>
      </c>
      <c r="AA42" s="21">
        <f>COUNT(AA11:AA39)</f>
        <v>4</v>
      </c>
      <c r="AB42" s="21">
        <f>COUNT(AB11:AB39)</f>
        <v>1</v>
      </c>
      <c r="AC42" s="21">
        <f>COUNT(AC38,AC35,AC32,AC29,AC26,AC23,AC20,AC17,AC14,AC11)</f>
        <v>4</v>
      </c>
      <c r="AD42" s="21">
        <f>COUNT(AD11:AD39)</f>
        <v>4</v>
      </c>
      <c r="AE42" s="21">
        <f>COUNT(AE11:AE39)</f>
        <v>2</v>
      </c>
      <c r="AF42" s="21">
        <f>COUNT(AF38,AF35,AF32,AF29,AF26,AF23,AF20,AF17,AF14,AF11)</f>
        <v>3</v>
      </c>
      <c r="AG42" s="21">
        <f>COUNT(AG11:AG39)</f>
        <v>0</v>
      </c>
      <c r="AH42" s="21">
        <f>COUNT(AH11:AH39)</f>
        <v>0</v>
      </c>
      <c r="AI42" s="22">
        <f>COUNT(AI38,AI35,AI32,AI29,AI26,AI23,AI20,AI17,AI14,AI11)</f>
        <v>0</v>
      </c>
      <c r="AJ42" s="21">
        <f>COUNT(AJ11:AJ39)</f>
        <v>0</v>
      </c>
      <c r="AK42" s="21">
        <f>COUNT(AK11:AK39)</f>
        <v>0</v>
      </c>
      <c r="AL42" s="23">
        <f>COUNT(AL38,AL35,AL32,AL29,AL26,AL23,AL20,AL17,AL14,AL11)</f>
        <v>0</v>
      </c>
      <c r="AM42" s="36"/>
      <c r="AN42" s="36"/>
      <c r="AO42" s="24"/>
      <c r="AP42" s="24"/>
      <c r="AQ42" s="24"/>
      <c r="AR42" s="25"/>
      <c r="AS42" s="26">
        <f>SUM(AS11:AS39)</f>
        <v>31</v>
      </c>
      <c r="AT42" s="21">
        <f>SUM(AT11:AT39)</f>
        <v>10</v>
      </c>
      <c r="AU42" s="23">
        <f>SUM(AU11:AU39)</f>
        <v>22</v>
      </c>
    </row>
    <row r="43" spans="12:47" ht="8.25" customHeight="1" thickTop="1" thickBot="1">
      <c r="L43" s="28"/>
      <c r="M43" s="28"/>
      <c r="N43" s="28"/>
      <c r="O43" s="5"/>
      <c r="P43" s="5"/>
      <c r="Q43" s="9"/>
      <c r="R43" s="6"/>
      <c r="S43" s="6"/>
      <c r="T43" s="6"/>
      <c r="U43" s="6"/>
      <c r="V43" s="6"/>
      <c r="W43" s="6"/>
      <c r="X43" s="6"/>
      <c r="Y43" s="6"/>
      <c r="Z43" s="6"/>
      <c r="AA43" s="6"/>
      <c r="AB43" s="6"/>
      <c r="AC43" s="6"/>
      <c r="AD43" s="6"/>
      <c r="AE43" s="6"/>
      <c r="AF43" s="6"/>
      <c r="AG43" s="6"/>
      <c r="AH43" s="6"/>
      <c r="AI43" s="10"/>
      <c r="AJ43" s="5"/>
      <c r="AK43" s="5"/>
      <c r="AL43" s="5"/>
      <c r="AM43" s="5"/>
      <c r="AN43" s="5"/>
      <c r="AO43" s="5"/>
      <c r="AP43" s="5"/>
      <c r="AQ43" s="5"/>
      <c r="AR43" s="5"/>
      <c r="AS43" s="5"/>
      <c r="AT43" s="5"/>
      <c r="AU43" s="5"/>
    </row>
    <row r="44" spans="12:47" ht="27.75" customHeight="1" thickTop="1">
      <c r="L44" s="99" t="s">
        <v>7</v>
      </c>
      <c r="M44" s="100"/>
      <c r="N44" s="101"/>
      <c r="O44" s="29" t="s">
        <v>0</v>
      </c>
      <c r="P44" s="30" t="s">
        <v>6</v>
      </c>
      <c r="Q44" s="3" t="s">
        <v>12</v>
      </c>
      <c r="R44" s="30" t="s">
        <v>0</v>
      </c>
      <c r="S44" s="30" t="s">
        <v>6</v>
      </c>
      <c r="T44" s="3" t="s">
        <v>12</v>
      </c>
      <c r="U44" s="30" t="s">
        <v>0</v>
      </c>
      <c r="V44" s="30" t="s">
        <v>6</v>
      </c>
      <c r="W44" s="3" t="s">
        <v>12</v>
      </c>
      <c r="X44" s="30" t="s">
        <v>0</v>
      </c>
      <c r="Y44" s="30" t="s">
        <v>6</v>
      </c>
      <c r="Z44" s="3" t="s">
        <v>12</v>
      </c>
      <c r="AA44" s="30" t="s">
        <v>0</v>
      </c>
      <c r="AB44" s="30" t="s">
        <v>6</v>
      </c>
      <c r="AC44" s="3" t="s">
        <v>12</v>
      </c>
      <c r="AD44" s="30" t="s">
        <v>0</v>
      </c>
      <c r="AE44" s="30" t="s">
        <v>6</v>
      </c>
      <c r="AF44" s="3" t="s">
        <v>12</v>
      </c>
      <c r="AG44" s="30" t="s">
        <v>0</v>
      </c>
      <c r="AH44" s="30" t="s">
        <v>6</v>
      </c>
      <c r="AI44" s="3" t="s">
        <v>12</v>
      </c>
      <c r="AJ44" s="30" t="s">
        <v>0</v>
      </c>
      <c r="AK44" s="30" t="s">
        <v>6</v>
      </c>
      <c r="AL44" s="4" t="s">
        <v>12</v>
      </c>
      <c r="AM44" s="30" t="s">
        <v>0</v>
      </c>
      <c r="AN44" s="30" t="s">
        <v>6</v>
      </c>
      <c r="AO44" s="4" t="s">
        <v>12</v>
      </c>
      <c r="AR44" s="8"/>
      <c r="AS44" s="30" t="s">
        <v>0</v>
      </c>
      <c r="AT44" s="30" t="s">
        <v>6</v>
      </c>
      <c r="AU44" s="4" t="s">
        <v>12</v>
      </c>
    </row>
    <row r="45" spans="12:47" ht="27.75" customHeight="1" thickBot="1">
      <c r="L45" s="102" t="s">
        <v>8</v>
      </c>
      <c r="M45" s="103"/>
      <c r="N45" s="104"/>
      <c r="O45" s="20">
        <f t="shared" ref="O45:AL45" si="0">SUM(O42)</f>
        <v>8</v>
      </c>
      <c r="P45" s="21">
        <f t="shared" si="0"/>
        <v>0</v>
      </c>
      <c r="Q45" s="21">
        <f t="shared" si="0"/>
        <v>4</v>
      </c>
      <c r="R45" s="21">
        <f t="shared" si="0"/>
        <v>5</v>
      </c>
      <c r="S45" s="21">
        <f t="shared" si="0"/>
        <v>3</v>
      </c>
      <c r="T45" s="21">
        <f t="shared" si="0"/>
        <v>4</v>
      </c>
      <c r="U45" s="21">
        <f t="shared" si="0"/>
        <v>4</v>
      </c>
      <c r="V45" s="21">
        <f t="shared" si="0"/>
        <v>2</v>
      </c>
      <c r="W45" s="21">
        <f t="shared" si="0"/>
        <v>2</v>
      </c>
      <c r="X45" s="21">
        <f t="shared" si="0"/>
        <v>6</v>
      </c>
      <c r="Y45" s="21">
        <f t="shared" si="0"/>
        <v>2</v>
      </c>
      <c r="Z45" s="21">
        <f t="shared" si="0"/>
        <v>5</v>
      </c>
      <c r="AA45" s="21">
        <f t="shared" si="0"/>
        <v>4</v>
      </c>
      <c r="AB45" s="21">
        <f t="shared" si="0"/>
        <v>1</v>
      </c>
      <c r="AC45" s="21">
        <f t="shared" si="0"/>
        <v>4</v>
      </c>
      <c r="AD45" s="21">
        <f t="shared" si="0"/>
        <v>4</v>
      </c>
      <c r="AE45" s="21">
        <f t="shared" si="0"/>
        <v>2</v>
      </c>
      <c r="AF45" s="21">
        <f t="shared" si="0"/>
        <v>3</v>
      </c>
      <c r="AG45" s="21">
        <f t="shared" si="0"/>
        <v>0</v>
      </c>
      <c r="AH45" s="21">
        <f t="shared" si="0"/>
        <v>0</v>
      </c>
      <c r="AI45" s="21">
        <f t="shared" si="0"/>
        <v>0</v>
      </c>
      <c r="AJ45" s="21">
        <f t="shared" si="0"/>
        <v>0</v>
      </c>
      <c r="AK45" s="21">
        <f t="shared" si="0"/>
        <v>0</v>
      </c>
      <c r="AL45" s="22">
        <f t="shared" si="0"/>
        <v>0</v>
      </c>
      <c r="AM45" s="20">
        <f>SUM(O45,R45,U45,X45,AA45,AD45,AG45,AJ45)</f>
        <v>31</v>
      </c>
      <c r="AN45" s="21">
        <f>SUM(P45,S45,V45,Y45,AB45,AE45,AH45,AK45)</f>
        <v>10</v>
      </c>
      <c r="AO45" s="23">
        <f>SUM(Q45,T45,W45,Z45,AC45,AF45,AI45,AL45)</f>
        <v>22</v>
      </c>
      <c r="AR45" s="27"/>
      <c r="AS45" s="20">
        <f>SUM(AS42)</f>
        <v>31</v>
      </c>
      <c r="AT45" s="21">
        <f>SUM(AT42)</f>
        <v>10</v>
      </c>
      <c r="AU45" s="23">
        <f>SUM(AU42)</f>
        <v>22</v>
      </c>
    </row>
    <row r="46" spans="12:47" ht="13" thickTop="1">
      <c r="O46" s="31"/>
      <c r="P46" s="31"/>
      <c r="Q46" s="31"/>
      <c r="R46" s="31"/>
      <c r="S46" s="31"/>
      <c r="T46" s="31"/>
      <c r="U46" s="31"/>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1"/>
      <c r="AU46" s="31"/>
    </row>
    <row r="47" spans="12:47" ht="21.75" customHeight="1">
      <c r="L47" s="49" t="s">
        <v>13</v>
      </c>
      <c r="M47" s="50"/>
      <c r="N47" s="50"/>
      <c r="O47" s="50"/>
      <c r="P47" s="50"/>
      <c r="Q47" s="50"/>
      <c r="R47" s="50"/>
      <c r="S47" s="50"/>
      <c r="T47" s="50"/>
      <c r="U47" s="50"/>
      <c r="V47" s="50"/>
      <c r="W47" s="50"/>
      <c r="X47" s="50"/>
      <c r="Y47" s="50"/>
      <c r="Z47" s="50"/>
      <c r="AA47" s="51"/>
      <c r="AB47" s="2"/>
      <c r="AC47" s="2"/>
      <c r="AD47" s="49" t="s">
        <v>14</v>
      </c>
      <c r="AE47" s="50"/>
      <c r="AF47" s="50"/>
      <c r="AG47" s="50"/>
      <c r="AH47" s="50"/>
      <c r="AI47" s="50"/>
      <c r="AJ47" s="50"/>
      <c r="AK47" s="50"/>
      <c r="AL47" s="50"/>
      <c r="AM47" s="50"/>
      <c r="AN47" s="50"/>
      <c r="AO47" s="50"/>
      <c r="AP47" s="50"/>
      <c r="AQ47" s="50"/>
      <c r="AR47" s="50"/>
      <c r="AS47" s="50"/>
      <c r="AT47" s="50"/>
      <c r="AU47" s="51"/>
    </row>
    <row r="48" spans="12:47" ht="27" customHeight="1">
      <c r="L48" s="89" t="s">
        <v>64</v>
      </c>
      <c r="M48" s="90"/>
      <c r="N48" s="90"/>
      <c r="O48" s="90"/>
      <c r="P48" s="90"/>
      <c r="Q48" s="90"/>
      <c r="R48" s="90"/>
      <c r="S48" s="90"/>
      <c r="T48" s="90"/>
      <c r="U48" s="90"/>
      <c r="V48" s="90"/>
      <c r="W48" s="90"/>
      <c r="X48" s="90"/>
      <c r="Y48" s="90"/>
      <c r="Z48" s="90"/>
      <c r="AA48" s="91"/>
      <c r="AD48" s="116" t="s">
        <v>46</v>
      </c>
      <c r="AE48" s="117"/>
      <c r="AF48" s="117"/>
      <c r="AG48" s="117"/>
      <c r="AH48" s="117"/>
      <c r="AI48" s="117"/>
      <c r="AJ48" s="117"/>
      <c r="AK48" s="117"/>
      <c r="AL48" s="117"/>
      <c r="AM48" s="117"/>
      <c r="AN48" s="117"/>
      <c r="AO48" s="117"/>
      <c r="AP48" s="117"/>
      <c r="AQ48" s="117"/>
      <c r="AR48" s="117"/>
      <c r="AS48" s="117"/>
      <c r="AT48" s="117"/>
      <c r="AU48" s="118"/>
    </row>
    <row r="49" spans="12:47" ht="36" customHeight="1">
      <c r="L49" s="172"/>
      <c r="M49" s="172"/>
      <c r="N49" s="172"/>
      <c r="O49" s="172"/>
      <c r="P49" s="172"/>
      <c r="Q49" s="172"/>
      <c r="R49" s="172"/>
      <c r="S49" s="172"/>
      <c r="T49" s="168" t="str">
        <f>T1</f>
        <v>JUDGING SUMMARY SHEET (RACE WALKING)</v>
      </c>
      <c r="U49" s="168"/>
      <c r="V49" s="168"/>
      <c r="W49" s="168"/>
      <c r="X49" s="168"/>
      <c r="Y49" s="168"/>
      <c r="Z49" s="168"/>
      <c r="AA49" s="168"/>
      <c r="AB49" s="168"/>
      <c r="AC49" s="168"/>
      <c r="AD49" s="168"/>
      <c r="AE49" s="168"/>
      <c r="AF49" s="168"/>
      <c r="AG49" s="168"/>
      <c r="AH49" s="168"/>
      <c r="AI49" s="173"/>
      <c r="AJ49" s="173"/>
      <c r="AK49" s="173"/>
      <c r="AL49" s="173"/>
      <c r="AM49" s="173"/>
      <c r="AN49" s="173"/>
      <c r="AO49" s="173"/>
      <c r="AP49" s="173"/>
      <c r="AQ49" s="173"/>
      <c r="AR49" s="173"/>
      <c r="AS49" s="173"/>
      <c r="AT49" s="173"/>
      <c r="AU49" s="173"/>
    </row>
    <row r="50" spans="12:47" ht="36" customHeight="1" thickBot="1">
      <c r="L50" s="167"/>
      <c r="M50" s="167"/>
      <c r="N50" s="167"/>
      <c r="O50" s="167"/>
      <c r="P50" s="167"/>
      <c r="Q50" s="167"/>
      <c r="R50" s="167"/>
      <c r="S50" s="167"/>
      <c r="T50" s="169"/>
      <c r="U50" s="169"/>
      <c r="V50" s="169"/>
      <c r="W50" s="169"/>
      <c r="X50" s="169"/>
      <c r="Y50" s="169"/>
      <c r="Z50" s="169"/>
      <c r="AA50" s="169"/>
      <c r="AB50" s="169"/>
      <c r="AC50" s="169"/>
      <c r="AD50" s="169"/>
      <c r="AE50" s="169"/>
      <c r="AF50" s="169"/>
      <c r="AG50" s="169"/>
      <c r="AH50" s="169"/>
      <c r="AI50" s="171"/>
      <c r="AJ50" s="171"/>
      <c r="AK50" s="171"/>
      <c r="AL50" s="171"/>
      <c r="AM50" s="171"/>
      <c r="AN50" s="171"/>
      <c r="AO50" s="171"/>
      <c r="AP50" s="171"/>
      <c r="AQ50" s="171"/>
      <c r="AR50" s="171"/>
      <c r="AS50" s="171"/>
      <c r="AT50" s="171"/>
      <c r="AU50" s="171"/>
    </row>
    <row r="51" spans="12:47" ht="20.25" customHeight="1" thickTop="1">
      <c r="L51" s="92" t="s">
        <v>1</v>
      </c>
      <c r="M51" s="93"/>
      <c r="N51" s="93"/>
      <c r="O51" s="93"/>
      <c r="P51" s="93"/>
      <c r="Q51" s="94"/>
      <c r="R51" s="93" t="s">
        <v>17</v>
      </c>
      <c r="S51" s="93"/>
      <c r="T51" s="94"/>
      <c r="U51" s="95" t="s">
        <v>2</v>
      </c>
      <c r="V51" s="93"/>
      <c r="W51" s="93"/>
      <c r="X51" s="93"/>
      <c r="Y51" s="93"/>
      <c r="Z51" s="93"/>
      <c r="AA51" s="93"/>
      <c r="AB51" s="93"/>
      <c r="AC51" s="93"/>
      <c r="AD51" s="93"/>
      <c r="AE51" s="93"/>
      <c r="AF51" s="93"/>
      <c r="AG51" s="93"/>
      <c r="AH51" s="93"/>
      <c r="AI51" s="93"/>
      <c r="AJ51" s="93"/>
      <c r="AK51" s="93"/>
      <c r="AL51" s="94"/>
      <c r="AM51" s="96" t="s">
        <v>15</v>
      </c>
      <c r="AN51" s="97"/>
      <c r="AO51" s="97"/>
      <c r="AP51" s="97"/>
      <c r="AQ51" s="97"/>
      <c r="AR51" s="97"/>
      <c r="AS51" s="97"/>
      <c r="AT51" s="97"/>
      <c r="AU51" s="98"/>
    </row>
    <row r="52" spans="12:47" s="48" customFormat="1" ht="24" customHeight="1">
      <c r="L52" s="161" t="str">
        <f>L4</f>
        <v>10.10.</v>
      </c>
      <c r="M52" s="162"/>
      <c r="N52" s="82">
        <f>N4</f>
        <v>0</v>
      </c>
      <c r="O52" s="162"/>
      <c r="P52" s="82">
        <f>P4</f>
        <v>2020</v>
      </c>
      <c r="Q52" s="162"/>
      <c r="R52" s="163">
        <f>R4</f>
        <v>0.60416666666666663</v>
      </c>
      <c r="S52" s="164"/>
      <c r="T52" s="165"/>
      <c r="U52" s="85" t="str">
        <f>U4</f>
        <v>20 km Men</v>
      </c>
      <c r="V52" s="86"/>
      <c r="W52" s="86"/>
      <c r="X52" s="86"/>
      <c r="Y52" s="86"/>
      <c r="Z52" s="86"/>
      <c r="AA52" s="86"/>
      <c r="AB52" s="86"/>
      <c r="AC52" s="86"/>
      <c r="AD52" s="86"/>
      <c r="AE52" s="86"/>
      <c r="AF52" s="86"/>
      <c r="AG52" s="86"/>
      <c r="AH52" s="86"/>
      <c r="AI52" s="86"/>
      <c r="AJ52" s="86"/>
      <c r="AK52" s="86"/>
      <c r="AL52" s="87"/>
      <c r="AM52" s="85" t="str">
        <f>AM4</f>
        <v>Miloslav Lapka</v>
      </c>
      <c r="AN52" s="86"/>
      <c r="AO52" s="86"/>
      <c r="AP52" s="86"/>
      <c r="AQ52" s="86"/>
      <c r="AR52" s="86"/>
      <c r="AS52" s="86"/>
      <c r="AT52" s="86"/>
      <c r="AU52" s="88"/>
    </row>
    <row r="53" spans="12:47" ht="8.25" customHeight="1" thickBot="1">
      <c r="L53" s="124"/>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6"/>
    </row>
    <row r="54" spans="12:47" ht="122.25" customHeight="1" thickTop="1" thickBot="1">
      <c r="L54" s="11"/>
      <c r="M54" s="12" t="s">
        <v>11</v>
      </c>
      <c r="N54" s="13"/>
      <c r="O54" s="38" t="str">
        <f t="shared" ref="O54:AL54" si="1">O6</f>
        <v>Alois</v>
      </c>
      <c r="P54" s="39" t="str">
        <f t="shared" si="1"/>
        <v>Lajčík</v>
      </c>
      <c r="Q54" s="40" t="str">
        <f t="shared" si="1"/>
        <v>CZE</v>
      </c>
      <c r="R54" s="38" t="str">
        <f t="shared" si="1"/>
        <v>Emmanuel</v>
      </c>
      <c r="S54" s="39" t="str">
        <f t="shared" si="1"/>
        <v>Tardi</v>
      </c>
      <c r="T54" s="40" t="str">
        <f t="shared" si="1"/>
        <v>FRA</v>
      </c>
      <c r="U54" s="38" t="str">
        <f t="shared" si="1"/>
        <v>Miroslav</v>
      </c>
      <c r="V54" s="39" t="str">
        <f t="shared" si="1"/>
        <v>Svoboda</v>
      </c>
      <c r="W54" s="40" t="str">
        <f t="shared" si="1"/>
        <v>CZE</v>
      </c>
      <c r="X54" s="38" t="str">
        <f t="shared" si="1"/>
        <v>Frederic</v>
      </c>
      <c r="Y54" s="39" t="str">
        <f t="shared" si="1"/>
        <v>Bianchi</v>
      </c>
      <c r="Z54" s="40" t="str">
        <f t="shared" si="1"/>
        <v>SUI</v>
      </c>
      <c r="AA54" s="38" t="str">
        <f t="shared" si="1"/>
        <v>Juraj</v>
      </c>
      <c r="AB54" s="39" t="str">
        <f t="shared" si="1"/>
        <v>Malík</v>
      </c>
      <c r="AC54" s="40" t="str">
        <f t="shared" si="1"/>
        <v>CZE</v>
      </c>
      <c r="AD54" s="38" t="str">
        <f t="shared" si="1"/>
        <v>Hans</v>
      </c>
      <c r="AE54" s="39" t="str">
        <f t="shared" si="1"/>
        <v>Van der Knapp</v>
      </c>
      <c r="AF54" s="40" t="str">
        <f t="shared" si="1"/>
        <v>NED</v>
      </c>
      <c r="AG54" s="38">
        <f t="shared" si="1"/>
        <v>0</v>
      </c>
      <c r="AH54" s="39">
        <f t="shared" si="1"/>
        <v>0</v>
      </c>
      <c r="AI54" s="40">
        <f t="shared" si="1"/>
        <v>0</v>
      </c>
      <c r="AJ54" s="38">
        <f t="shared" si="1"/>
        <v>0</v>
      </c>
      <c r="AK54" s="39">
        <f t="shared" si="1"/>
        <v>0</v>
      </c>
      <c r="AL54" s="40">
        <f t="shared" si="1"/>
        <v>0</v>
      </c>
      <c r="AM54" s="52" t="s">
        <v>22</v>
      </c>
      <c r="AN54" s="53"/>
      <c r="AO54" s="52" t="s">
        <v>18</v>
      </c>
      <c r="AP54" s="53"/>
      <c r="AQ54" s="127" t="s">
        <v>26</v>
      </c>
      <c r="AR54" s="128"/>
      <c r="AS54" s="131" t="s">
        <v>23</v>
      </c>
      <c r="AT54" s="133" t="s">
        <v>24</v>
      </c>
      <c r="AU54" s="135" t="s">
        <v>25</v>
      </c>
    </row>
    <row r="55" spans="12:47" ht="23.25" customHeight="1" thickTop="1" thickBot="1">
      <c r="L55" s="137" t="s">
        <v>3</v>
      </c>
      <c r="M55" s="138"/>
      <c r="N55" s="139"/>
      <c r="O55" s="14"/>
      <c r="P55" s="15">
        <v>1</v>
      </c>
      <c r="Q55" s="16"/>
      <c r="R55" s="17"/>
      <c r="S55" s="15">
        <v>2</v>
      </c>
      <c r="T55" s="16"/>
      <c r="U55" s="17"/>
      <c r="V55" s="15">
        <v>3</v>
      </c>
      <c r="W55" s="17"/>
      <c r="X55" s="14"/>
      <c r="Y55" s="15">
        <v>4</v>
      </c>
      <c r="Z55" s="16"/>
      <c r="AA55" s="17"/>
      <c r="AB55" s="15">
        <v>5</v>
      </c>
      <c r="AC55" s="17"/>
      <c r="AD55" s="14"/>
      <c r="AE55" s="15">
        <v>6</v>
      </c>
      <c r="AF55" s="16"/>
      <c r="AG55" s="17"/>
      <c r="AH55" s="15">
        <v>7</v>
      </c>
      <c r="AI55" s="17"/>
      <c r="AJ55" s="14"/>
      <c r="AK55" s="15">
        <v>8</v>
      </c>
      <c r="AL55" s="16"/>
      <c r="AM55" s="54"/>
      <c r="AN55" s="55"/>
      <c r="AO55" s="54"/>
      <c r="AP55" s="55"/>
      <c r="AQ55" s="129"/>
      <c r="AR55" s="130"/>
      <c r="AS55" s="132"/>
      <c r="AT55" s="134"/>
      <c r="AU55" s="136"/>
    </row>
    <row r="56" spans="12:47" ht="24" customHeight="1" thickTop="1">
      <c r="L56" s="140" t="s">
        <v>5</v>
      </c>
      <c r="M56" s="141"/>
      <c r="N56" s="141"/>
      <c r="O56" s="142" t="s">
        <v>16</v>
      </c>
      <c r="P56" s="143"/>
      <c r="Q56" s="144" t="s">
        <v>12</v>
      </c>
      <c r="R56" s="142" t="s">
        <v>16</v>
      </c>
      <c r="S56" s="143"/>
      <c r="T56" s="146" t="s">
        <v>12</v>
      </c>
      <c r="U56" s="142" t="s">
        <v>16</v>
      </c>
      <c r="V56" s="143"/>
      <c r="W56" s="144" t="s">
        <v>12</v>
      </c>
      <c r="X56" s="142" t="s">
        <v>16</v>
      </c>
      <c r="Y56" s="143"/>
      <c r="Z56" s="146" t="s">
        <v>12</v>
      </c>
      <c r="AA56" s="142" t="s">
        <v>16</v>
      </c>
      <c r="AB56" s="143"/>
      <c r="AC56" s="144" t="s">
        <v>12</v>
      </c>
      <c r="AD56" s="142" t="s">
        <v>16</v>
      </c>
      <c r="AE56" s="143"/>
      <c r="AF56" s="146" t="s">
        <v>12</v>
      </c>
      <c r="AG56" s="142" t="s">
        <v>16</v>
      </c>
      <c r="AH56" s="143"/>
      <c r="AI56" s="144" t="s">
        <v>12</v>
      </c>
      <c r="AJ56" s="142" t="s">
        <v>16</v>
      </c>
      <c r="AK56" s="143"/>
      <c r="AL56" s="144" t="s">
        <v>12</v>
      </c>
      <c r="AM56" s="56" t="s">
        <v>20</v>
      </c>
      <c r="AN56" s="57"/>
      <c r="AO56" s="148" t="s">
        <v>4</v>
      </c>
      <c r="AP56" s="149"/>
      <c r="AQ56" s="148" t="s">
        <v>4</v>
      </c>
      <c r="AR56" s="150"/>
      <c r="AS56" s="151" t="s">
        <v>0</v>
      </c>
      <c r="AT56" s="153" t="s">
        <v>6</v>
      </c>
      <c r="AU56" s="101" t="s">
        <v>12</v>
      </c>
    </row>
    <row r="57" spans="12:47" ht="20.25" customHeight="1">
      <c r="L57" s="58" t="s">
        <v>3</v>
      </c>
      <c r="M57" s="156"/>
      <c r="N57" s="156"/>
      <c r="O57" s="18" t="s">
        <v>0</v>
      </c>
      <c r="P57" s="19" t="s">
        <v>6</v>
      </c>
      <c r="Q57" s="145"/>
      <c r="R57" s="18" t="s">
        <v>0</v>
      </c>
      <c r="S57" s="19" t="s">
        <v>6</v>
      </c>
      <c r="T57" s="147"/>
      <c r="U57" s="18" t="s">
        <v>0</v>
      </c>
      <c r="V57" s="19" t="s">
        <v>6</v>
      </c>
      <c r="W57" s="145"/>
      <c r="X57" s="18" t="s">
        <v>0</v>
      </c>
      <c r="Y57" s="19" t="s">
        <v>6</v>
      </c>
      <c r="Z57" s="147"/>
      <c r="AA57" s="18" t="s">
        <v>0</v>
      </c>
      <c r="AB57" s="19" t="s">
        <v>6</v>
      </c>
      <c r="AC57" s="145"/>
      <c r="AD57" s="18" t="s">
        <v>0</v>
      </c>
      <c r="AE57" s="19" t="s">
        <v>6</v>
      </c>
      <c r="AF57" s="147"/>
      <c r="AG57" s="18" t="s">
        <v>0</v>
      </c>
      <c r="AH57" s="19" t="s">
        <v>6</v>
      </c>
      <c r="AI57" s="145"/>
      <c r="AJ57" s="18" t="s">
        <v>0</v>
      </c>
      <c r="AK57" s="19" t="s">
        <v>6</v>
      </c>
      <c r="AL57" s="145"/>
      <c r="AM57" s="58" t="s">
        <v>21</v>
      </c>
      <c r="AN57" s="59"/>
      <c r="AO57" s="157" t="s">
        <v>19</v>
      </c>
      <c r="AP57" s="158"/>
      <c r="AQ57" s="159"/>
      <c r="AR57" s="160"/>
      <c r="AS57" s="152"/>
      <c r="AT57" s="154"/>
      <c r="AU57" s="155"/>
    </row>
    <row r="58" spans="12:47" ht="21" customHeight="1">
      <c r="L58" s="63">
        <v>16</v>
      </c>
      <c r="M58" s="64"/>
      <c r="N58" s="65"/>
      <c r="O58" s="72" t="s">
        <v>57</v>
      </c>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4"/>
    </row>
    <row r="59" spans="12:47" ht="21" customHeight="1">
      <c r="L59" s="66"/>
      <c r="M59" s="67"/>
      <c r="N59" s="68"/>
      <c r="O59" s="75"/>
      <c r="P59" s="77"/>
      <c r="Q59" s="41"/>
      <c r="R59" s="75">
        <v>0.63055555555555554</v>
      </c>
      <c r="S59" s="77">
        <v>0.64722222222222225</v>
      </c>
      <c r="T59" s="41">
        <v>0.65416666666666667</v>
      </c>
      <c r="U59" s="75"/>
      <c r="V59" s="77"/>
      <c r="W59" s="41"/>
      <c r="X59" s="75"/>
      <c r="Y59" s="77">
        <v>0.62430555555555556</v>
      </c>
      <c r="Z59" s="41"/>
      <c r="AA59" s="75">
        <v>0.63194444444444442</v>
      </c>
      <c r="AB59" s="77"/>
      <c r="AC59" s="41">
        <v>0.63472222222222219</v>
      </c>
      <c r="AD59" s="75"/>
      <c r="AE59" s="77">
        <v>0.60833333333333328</v>
      </c>
      <c r="AF59" s="41"/>
      <c r="AG59" s="75"/>
      <c r="AH59" s="77"/>
      <c r="AI59" s="41"/>
      <c r="AJ59" s="75"/>
      <c r="AK59" s="77"/>
      <c r="AL59" s="41"/>
      <c r="AM59" s="62"/>
      <c r="AN59" s="61"/>
      <c r="AO59" s="105"/>
      <c r="AP59" s="106"/>
      <c r="AQ59" s="60"/>
      <c r="AR59" s="119"/>
      <c r="AS59" s="121">
        <f>COUNT(O59,R59,U59,X59,AA59,AD59,AG59,AJ59)</f>
        <v>2</v>
      </c>
      <c r="AT59" s="122">
        <f>COUNT(P59,S59,V59,Y59,AB59,AE59,AH59,AK59)</f>
        <v>3</v>
      </c>
      <c r="AU59" s="113">
        <f>COUNT(Q59,T59,W59,Z59,AC59,AF59,AI59,AL59)</f>
        <v>2</v>
      </c>
    </row>
    <row r="60" spans="12:47" ht="21" customHeight="1">
      <c r="L60" s="69"/>
      <c r="M60" s="70"/>
      <c r="N60" s="71"/>
      <c r="O60" s="76"/>
      <c r="P60" s="78"/>
      <c r="Q60" s="34"/>
      <c r="R60" s="76"/>
      <c r="S60" s="78"/>
      <c r="T60" s="34" t="s">
        <v>6</v>
      </c>
      <c r="U60" s="76"/>
      <c r="V60" s="78"/>
      <c r="W60" s="34"/>
      <c r="X60" s="76"/>
      <c r="Y60" s="78"/>
      <c r="Z60" s="34"/>
      <c r="AA60" s="76"/>
      <c r="AB60" s="78"/>
      <c r="AC60" s="34" t="s">
        <v>0</v>
      </c>
      <c r="AD60" s="76"/>
      <c r="AE60" s="78"/>
      <c r="AF60" s="34"/>
      <c r="AG60" s="76"/>
      <c r="AH60" s="78"/>
      <c r="AI60" s="34"/>
      <c r="AJ60" s="76"/>
      <c r="AK60" s="78"/>
      <c r="AL60" s="34"/>
      <c r="AM60" s="62"/>
      <c r="AN60" s="61"/>
      <c r="AO60" s="114"/>
      <c r="AP60" s="115"/>
      <c r="AQ60" s="120"/>
      <c r="AR60" s="119"/>
      <c r="AS60" s="121"/>
      <c r="AT60" s="122"/>
      <c r="AU60" s="113"/>
    </row>
    <row r="61" spans="12:47" ht="21" customHeight="1">
      <c r="L61" s="63">
        <v>38</v>
      </c>
      <c r="M61" s="64"/>
      <c r="N61" s="65"/>
      <c r="O61" s="72" t="s">
        <v>58</v>
      </c>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4"/>
    </row>
    <row r="62" spans="12:47" ht="21" customHeight="1">
      <c r="L62" s="66"/>
      <c r="M62" s="67"/>
      <c r="N62" s="68"/>
      <c r="O62" s="75"/>
      <c r="P62" s="77"/>
      <c r="Q62" s="41"/>
      <c r="R62" s="75"/>
      <c r="S62" s="77"/>
      <c r="T62" s="41"/>
      <c r="U62" s="75"/>
      <c r="V62" s="77"/>
      <c r="W62" s="41"/>
      <c r="X62" s="75"/>
      <c r="Y62" s="77"/>
      <c r="Z62" s="41"/>
      <c r="AA62" s="75"/>
      <c r="AB62" s="77"/>
      <c r="AC62" s="41"/>
      <c r="AD62" s="75"/>
      <c r="AE62" s="77">
        <v>0.61805555555555558</v>
      </c>
      <c r="AF62" s="41">
        <v>0.63402777777777775</v>
      </c>
      <c r="AG62" s="75"/>
      <c r="AH62" s="77"/>
      <c r="AI62" s="41"/>
      <c r="AJ62" s="75"/>
      <c r="AK62" s="77"/>
      <c r="AL62" s="41"/>
      <c r="AM62" s="60"/>
      <c r="AN62" s="61"/>
      <c r="AO62" s="105"/>
      <c r="AP62" s="106"/>
      <c r="AQ62" s="60"/>
      <c r="AR62" s="119"/>
      <c r="AS62" s="121">
        <f>COUNT(O62,R62,U62,X62,AA62,AD62,AG62,AJ62)</f>
        <v>0</v>
      </c>
      <c r="AT62" s="122">
        <f>COUNT(P62,S62,V62,Y62,AB62,AE62,AH62,AK62)</f>
        <v>1</v>
      </c>
      <c r="AU62" s="113">
        <f>COUNT(Q62,T62,W62,Z62,AC62,AF62,AI62,AL62)</f>
        <v>1</v>
      </c>
    </row>
    <row r="63" spans="12:47" ht="21" customHeight="1">
      <c r="L63" s="69"/>
      <c r="M63" s="70"/>
      <c r="N63" s="71"/>
      <c r="O63" s="76"/>
      <c r="P63" s="78"/>
      <c r="Q63" s="34"/>
      <c r="R63" s="76"/>
      <c r="S63" s="78"/>
      <c r="T63" s="34"/>
      <c r="U63" s="76"/>
      <c r="V63" s="78"/>
      <c r="W63" s="34"/>
      <c r="X63" s="76"/>
      <c r="Y63" s="78"/>
      <c r="Z63" s="34"/>
      <c r="AA63" s="76"/>
      <c r="AB63" s="78"/>
      <c r="AC63" s="34"/>
      <c r="AD63" s="76"/>
      <c r="AE63" s="78"/>
      <c r="AF63" s="34" t="s">
        <v>6</v>
      </c>
      <c r="AG63" s="76"/>
      <c r="AH63" s="78"/>
      <c r="AI63" s="34"/>
      <c r="AJ63" s="76"/>
      <c r="AK63" s="78"/>
      <c r="AL63" s="34"/>
      <c r="AM63" s="60"/>
      <c r="AN63" s="61"/>
      <c r="AO63" s="114"/>
      <c r="AP63" s="115"/>
      <c r="AQ63" s="120"/>
      <c r="AR63" s="119"/>
      <c r="AS63" s="121"/>
      <c r="AT63" s="122"/>
      <c r="AU63" s="113"/>
    </row>
    <row r="64" spans="12:47" ht="21" customHeight="1">
      <c r="L64" s="63">
        <v>37</v>
      </c>
      <c r="M64" s="64"/>
      <c r="N64" s="65"/>
      <c r="O64" s="72" t="s">
        <v>59</v>
      </c>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4"/>
    </row>
    <row r="65" spans="12:47" ht="21" customHeight="1">
      <c r="L65" s="66"/>
      <c r="M65" s="67"/>
      <c r="N65" s="68"/>
      <c r="O65" s="75">
        <v>0.61597222222222225</v>
      </c>
      <c r="P65" s="77"/>
      <c r="Q65" s="41">
        <v>0.63541666666666663</v>
      </c>
      <c r="R65" s="75">
        <v>0.62708333333333333</v>
      </c>
      <c r="S65" s="77"/>
      <c r="T65" s="41"/>
      <c r="U65" s="75"/>
      <c r="V65" s="77"/>
      <c r="W65" s="41"/>
      <c r="X65" s="75"/>
      <c r="Y65" s="77"/>
      <c r="Z65" s="41"/>
      <c r="AA65" s="75"/>
      <c r="AB65" s="77"/>
      <c r="AC65" s="41"/>
      <c r="AD65" s="75"/>
      <c r="AE65" s="77"/>
      <c r="AF65" s="41"/>
      <c r="AG65" s="75"/>
      <c r="AH65" s="77"/>
      <c r="AI65" s="41"/>
      <c r="AJ65" s="75"/>
      <c r="AK65" s="77"/>
      <c r="AL65" s="41"/>
      <c r="AM65" s="60"/>
      <c r="AN65" s="61"/>
      <c r="AO65" s="105"/>
      <c r="AP65" s="106"/>
      <c r="AQ65" s="60"/>
      <c r="AR65" s="119"/>
      <c r="AS65" s="121">
        <f>COUNT(O65,R65,U65,X65,AA65,AD65,AG65,AJ65)</f>
        <v>2</v>
      </c>
      <c r="AT65" s="122">
        <f>COUNT(P65,S65,V65,Y65,AB65,AE65,AH65,AK65)</f>
        <v>0</v>
      </c>
      <c r="AU65" s="113">
        <f>COUNT(Q65,T65,W65,Z65,AC65,AF65,AI65,AL65)</f>
        <v>1</v>
      </c>
    </row>
    <row r="66" spans="12:47" ht="21" customHeight="1">
      <c r="L66" s="69"/>
      <c r="M66" s="70"/>
      <c r="N66" s="71"/>
      <c r="O66" s="76"/>
      <c r="P66" s="78"/>
      <c r="Q66" s="34" t="s">
        <v>0</v>
      </c>
      <c r="R66" s="76"/>
      <c r="S66" s="78"/>
      <c r="T66" s="34"/>
      <c r="U66" s="76"/>
      <c r="V66" s="78"/>
      <c r="W66" s="34"/>
      <c r="X66" s="76"/>
      <c r="Y66" s="78"/>
      <c r="Z66" s="34"/>
      <c r="AA66" s="76"/>
      <c r="AB66" s="78"/>
      <c r="AC66" s="34"/>
      <c r="AD66" s="76"/>
      <c r="AE66" s="78"/>
      <c r="AF66" s="34"/>
      <c r="AG66" s="76"/>
      <c r="AH66" s="78"/>
      <c r="AI66" s="34"/>
      <c r="AJ66" s="76"/>
      <c r="AK66" s="78"/>
      <c r="AL66" s="34"/>
      <c r="AM66" s="60"/>
      <c r="AN66" s="61"/>
      <c r="AO66" s="114"/>
      <c r="AP66" s="115"/>
      <c r="AQ66" s="120"/>
      <c r="AR66" s="119"/>
      <c r="AS66" s="121"/>
      <c r="AT66" s="122"/>
      <c r="AU66" s="113"/>
    </row>
    <row r="67" spans="12:47" ht="21" customHeight="1">
      <c r="L67" s="63">
        <v>34</v>
      </c>
      <c r="M67" s="64"/>
      <c r="N67" s="65"/>
      <c r="O67" s="72" t="s">
        <v>60</v>
      </c>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4"/>
    </row>
    <row r="68" spans="12:47" ht="21" customHeight="1">
      <c r="L68" s="66"/>
      <c r="M68" s="67"/>
      <c r="N68" s="68"/>
      <c r="O68" s="75"/>
      <c r="P68" s="77"/>
      <c r="Q68" s="41"/>
      <c r="R68" s="75"/>
      <c r="S68" s="77">
        <v>0.63611111111111118</v>
      </c>
      <c r="T68" s="41">
        <v>0.65</v>
      </c>
      <c r="U68" s="75"/>
      <c r="V68" s="77">
        <v>0.61597222222222225</v>
      </c>
      <c r="W68" s="41">
        <v>0.63958333333333328</v>
      </c>
      <c r="X68" s="75"/>
      <c r="Y68" s="77"/>
      <c r="Z68" s="41"/>
      <c r="AA68" s="75"/>
      <c r="AB68" s="77"/>
      <c r="AC68" s="41"/>
      <c r="AD68" s="75"/>
      <c r="AE68" s="77"/>
      <c r="AF68" s="41"/>
      <c r="AG68" s="75"/>
      <c r="AH68" s="77"/>
      <c r="AI68" s="41"/>
      <c r="AJ68" s="75"/>
      <c r="AK68" s="77"/>
      <c r="AL68" s="41"/>
      <c r="AM68" s="60"/>
      <c r="AN68" s="61"/>
      <c r="AO68" s="105"/>
      <c r="AP68" s="106"/>
      <c r="AQ68" s="60"/>
      <c r="AR68" s="119"/>
      <c r="AS68" s="121">
        <f>COUNT(O68,R68,U68,X68,AA68,AD68,AG68,AJ68)</f>
        <v>0</v>
      </c>
      <c r="AT68" s="122">
        <f>COUNT(P68,S68,V68,Y68,AB68,AE68,AH68,AK68)</f>
        <v>2</v>
      </c>
      <c r="AU68" s="113">
        <f>COUNT(Q68,T68,W68,Z68,AC68,AF68,AI68,AL68)</f>
        <v>2</v>
      </c>
    </row>
    <row r="69" spans="12:47" ht="21" customHeight="1">
      <c r="L69" s="69"/>
      <c r="M69" s="70"/>
      <c r="N69" s="71"/>
      <c r="O69" s="76"/>
      <c r="P69" s="78"/>
      <c r="Q69" s="34"/>
      <c r="R69" s="76"/>
      <c r="S69" s="78"/>
      <c r="T69" s="34" t="s">
        <v>6</v>
      </c>
      <c r="U69" s="76"/>
      <c r="V69" s="78"/>
      <c r="W69" s="34" t="s">
        <v>6</v>
      </c>
      <c r="X69" s="76"/>
      <c r="Y69" s="78"/>
      <c r="Z69" s="34"/>
      <c r="AA69" s="76"/>
      <c r="AB69" s="78"/>
      <c r="AC69" s="34"/>
      <c r="AD69" s="76"/>
      <c r="AE69" s="78"/>
      <c r="AF69" s="34"/>
      <c r="AG69" s="76"/>
      <c r="AH69" s="78"/>
      <c r="AI69" s="34"/>
      <c r="AJ69" s="76"/>
      <c r="AK69" s="78"/>
      <c r="AL69" s="34"/>
      <c r="AM69" s="60"/>
      <c r="AN69" s="61"/>
      <c r="AO69" s="114"/>
      <c r="AP69" s="115"/>
      <c r="AQ69" s="120"/>
      <c r="AR69" s="119"/>
      <c r="AS69" s="121"/>
      <c r="AT69" s="122"/>
      <c r="AU69" s="113"/>
    </row>
    <row r="70" spans="12:47" ht="21" customHeight="1">
      <c r="L70" s="63">
        <v>40</v>
      </c>
      <c r="M70" s="64"/>
      <c r="N70" s="65"/>
      <c r="O70" s="72" t="s">
        <v>61</v>
      </c>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4"/>
    </row>
    <row r="71" spans="12:47" ht="21" customHeight="1">
      <c r="L71" s="66"/>
      <c r="M71" s="67"/>
      <c r="N71" s="68"/>
      <c r="O71" s="75"/>
      <c r="P71" s="77"/>
      <c r="Q71" s="41"/>
      <c r="R71" s="75"/>
      <c r="S71" s="77"/>
      <c r="T71" s="41"/>
      <c r="U71" s="75"/>
      <c r="V71" s="77"/>
      <c r="W71" s="41"/>
      <c r="X71" s="75"/>
      <c r="Y71" s="77"/>
      <c r="Z71" s="41"/>
      <c r="AA71" s="75"/>
      <c r="AB71" s="77"/>
      <c r="AC71" s="41"/>
      <c r="AD71" s="75">
        <v>0.63541666666666663</v>
      </c>
      <c r="AE71" s="77"/>
      <c r="AF71" s="41">
        <v>0.64444444444444449</v>
      </c>
      <c r="AG71" s="75"/>
      <c r="AH71" s="77"/>
      <c r="AI71" s="41"/>
      <c r="AJ71" s="75"/>
      <c r="AK71" s="77"/>
      <c r="AL71" s="41"/>
      <c r="AM71" s="60"/>
      <c r="AN71" s="61"/>
      <c r="AO71" s="105"/>
      <c r="AP71" s="106"/>
      <c r="AQ71" s="60"/>
      <c r="AR71" s="119"/>
      <c r="AS71" s="121">
        <f>COUNT(O71,R71,U71,X71,AA71,AD71,AG71,AJ71)</f>
        <v>1</v>
      </c>
      <c r="AT71" s="122">
        <f>COUNT(P71,S71,V71,Y71,AB71,AE71,AH71,AK71)</f>
        <v>0</v>
      </c>
      <c r="AU71" s="113">
        <f>COUNT(Q71,T71,W71,Z71,AC71,AF71,AI71,AL71)</f>
        <v>1</v>
      </c>
    </row>
    <row r="72" spans="12:47" ht="21" customHeight="1">
      <c r="L72" s="69"/>
      <c r="M72" s="70"/>
      <c r="N72" s="71"/>
      <c r="O72" s="76"/>
      <c r="P72" s="78"/>
      <c r="Q72" s="34"/>
      <c r="R72" s="76"/>
      <c r="S72" s="78"/>
      <c r="T72" s="34"/>
      <c r="U72" s="76"/>
      <c r="V72" s="78"/>
      <c r="W72" s="34"/>
      <c r="X72" s="76"/>
      <c r="Y72" s="78"/>
      <c r="Z72" s="34"/>
      <c r="AA72" s="76"/>
      <c r="AB72" s="78"/>
      <c r="AC72" s="34"/>
      <c r="AD72" s="76"/>
      <c r="AE72" s="78"/>
      <c r="AF72" s="34" t="s">
        <v>0</v>
      </c>
      <c r="AG72" s="76"/>
      <c r="AH72" s="78"/>
      <c r="AI72" s="34"/>
      <c r="AJ72" s="76"/>
      <c r="AK72" s="78"/>
      <c r="AL72" s="34"/>
      <c r="AM72" s="60"/>
      <c r="AN72" s="61"/>
      <c r="AO72" s="114"/>
      <c r="AP72" s="115"/>
      <c r="AQ72" s="120"/>
      <c r="AR72" s="119"/>
      <c r="AS72" s="121"/>
      <c r="AT72" s="122"/>
      <c r="AU72" s="113"/>
    </row>
    <row r="73" spans="12:47" ht="21" customHeight="1">
      <c r="L73" s="63">
        <v>9</v>
      </c>
      <c r="M73" s="64"/>
      <c r="N73" s="65"/>
      <c r="O73" s="72" t="s">
        <v>62</v>
      </c>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4"/>
    </row>
    <row r="74" spans="12:47" ht="21" customHeight="1">
      <c r="L74" s="66"/>
      <c r="M74" s="67"/>
      <c r="N74" s="68"/>
      <c r="O74" s="75">
        <v>0.63611111111111118</v>
      </c>
      <c r="P74" s="77"/>
      <c r="Q74" s="41">
        <v>0.63888888888888895</v>
      </c>
      <c r="R74" s="75"/>
      <c r="S74" s="77"/>
      <c r="T74" s="41"/>
      <c r="U74" s="75">
        <v>0.64930555555555558</v>
      </c>
      <c r="V74" s="77"/>
      <c r="W74" s="41"/>
      <c r="X74" s="75">
        <v>0.63263888888888886</v>
      </c>
      <c r="Y74" s="77"/>
      <c r="Z74" s="41">
        <v>0.64930555555555558</v>
      </c>
      <c r="AA74" s="75"/>
      <c r="AB74" s="77"/>
      <c r="AC74" s="41"/>
      <c r="AD74" s="75"/>
      <c r="AE74" s="77"/>
      <c r="AF74" s="41"/>
      <c r="AG74" s="75"/>
      <c r="AH74" s="77"/>
      <c r="AI74" s="41"/>
      <c r="AJ74" s="75"/>
      <c r="AK74" s="77"/>
      <c r="AL74" s="41"/>
      <c r="AM74" s="60"/>
      <c r="AN74" s="61"/>
      <c r="AO74" s="105"/>
      <c r="AP74" s="106"/>
      <c r="AQ74" s="60"/>
      <c r="AR74" s="119"/>
      <c r="AS74" s="121">
        <f>COUNT(O74,R74,U74,X74,AA74,AD74,AG74,AJ74)</f>
        <v>3</v>
      </c>
      <c r="AT74" s="122">
        <f>COUNT(P74,S74,V74,Y74,AB74,AE74,AH74,AK74)</f>
        <v>0</v>
      </c>
      <c r="AU74" s="113">
        <f>COUNT(Q74,T74,W74,Z74,AC74,AF74,AI74,AL74)</f>
        <v>2</v>
      </c>
    </row>
    <row r="75" spans="12:47" ht="21" customHeight="1">
      <c r="L75" s="69"/>
      <c r="M75" s="70"/>
      <c r="N75" s="71"/>
      <c r="O75" s="76"/>
      <c r="P75" s="78"/>
      <c r="Q75" s="34" t="s">
        <v>0</v>
      </c>
      <c r="R75" s="76"/>
      <c r="S75" s="78"/>
      <c r="T75" s="34"/>
      <c r="U75" s="76"/>
      <c r="V75" s="78"/>
      <c r="W75" s="34"/>
      <c r="X75" s="76"/>
      <c r="Y75" s="78"/>
      <c r="Z75" s="34" t="s">
        <v>0</v>
      </c>
      <c r="AA75" s="76"/>
      <c r="AB75" s="78"/>
      <c r="AC75" s="34"/>
      <c r="AD75" s="76"/>
      <c r="AE75" s="78"/>
      <c r="AF75" s="34"/>
      <c r="AG75" s="76"/>
      <c r="AH75" s="78"/>
      <c r="AI75" s="34"/>
      <c r="AJ75" s="76"/>
      <c r="AK75" s="78"/>
      <c r="AL75" s="34"/>
      <c r="AM75" s="60"/>
      <c r="AN75" s="61"/>
      <c r="AO75" s="114"/>
      <c r="AP75" s="115"/>
      <c r="AQ75" s="120"/>
      <c r="AR75" s="119"/>
      <c r="AS75" s="121"/>
      <c r="AT75" s="122"/>
      <c r="AU75" s="113"/>
    </row>
    <row r="76" spans="12:47" ht="21" customHeight="1">
      <c r="L76" s="63">
        <v>8</v>
      </c>
      <c r="M76" s="64"/>
      <c r="N76" s="65"/>
      <c r="O76" s="72" t="s">
        <v>63</v>
      </c>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4"/>
    </row>
    <row r="77" spans="12:47" ht="21" customHeight="1">
      <c r="L77" s="66"/>
      <c r="M77" s="67"/>
      <c r="N77" s="68"/>
      <c r="O77" s="75">
        <v>0.61458333333333337</v>
      </c>
      <c r="P77" s="77"/>
      <c r="Q77" s="41">
        <v>0.6479166666666667</v>
      </c>
      <c r="R77" s="75">
        <v>0.63124999999999998</v>
      </c>
      <c r="S77" s="77"/>
      <c r="T77" s="41"/>
      <c r="U77" s="75">
        <v>0.62152777777777779</v>
      </c>
      <c r="V77" s="77"/>
      <c r="W77" s="41"/>
      <c r="X77" s="75"/>
      <c r="Y77" s="77"/>
      <c r="Z77" s="41"/>
      <c r="AA77" s="75"/>
      <c r="AB77" s="77"/>
      <c r="AC77" s="41"/>
      <c r="AD77" s="75"/>
      <c r="AE77" s="77"/>
      <c r="AF77" s="41"/>
      <c r="AG77" s="75"/>
      <c r="AH77" s="77"/>
      <c r="AI77" s="41"/>
      <c r="AJ77" s="75"/>
      <c r="AK77" s="77"/>
      <c r="AL77" s="41"/>
      <c r="AM77" s="60"/>
      <c r="AN77" s="61"/>
      <c r="AO77" s="105"/>
      <c r="AP77" s="106"/>
      <c r="AQ77" s="60"/>
      <c r="AR77" s="119"/>
      <c r="AS77" s="121">
        <f>COUNT(O77,R77,U77,X77,AA77,AD77,AG77,AJ77)</f>
        <v>3</v>
      </c>
      <c r="AT77" s="122">
        <f>COUNT(P77,S77,V77,Y77,AB77,AE77,AH77,AK77)</f>
        <v>0</v>
      </c>
      <c r="AU77" s="113">
        <f>COUNT(Q77,T77,W77,Z77,AC77,AF77,AI77,AL77)</f>
        <v>1</v>
      </c>
    </row>
    <row r="78" spans="12:47" ht="21" customHeight="1">
      <c r="L78" s="69"/>
      <c r="M78" s="70"/>
      <c r="N78" s="71"/>
      <c r="O78" s="76"/>
      <c r="P78" s="78"/>
      <c r="Q78" s="34" t="s">
        <v>0</v>
      </c>
      <c r="R78" s="76"/>
      <c r="S78" s="78"/>
      <c r="T78" s="34"/>
      <c r="U78" s="76"/>
      <c r="V78" s="78"/>
      <c r="W78" s="34"/>
      <c r="X78" s="76"/>
      <c r="Y78" s="78"/>
      <c r="Z78" s="34"/>
      <c r="AA78" s="76"/>
      <c r="AB78" s="78"/>
      <c r="AC78" s="34"/>
      <c r="AD78" s="76"/>
      <c r="AE78" s="78"/>
      <c r="AF78" s="34"/>
      <c r="AG78" s="76"/>
      <c r="AH78" s="78"/>
      <c r="AI78" s="34"/>
      <c r="AJ78" s="76"/>
      <c r="AK78" s="78"/>
      <c r="AL78" s="34"/>
      <c r="AM78" s="60"/>
      <c r="AN78" s="61"/>
      <c r="AO78" s="114"/>
      <c r="AP78" s="115"/>
      <c r="AQ78" s="120"/>
      <c r="AR78" s="119"/>
      <c r="AS78" s="121"/>
      <c r="AT78" s="122"/>
      <c r="AU78" s="113"/>
    </row>
    <row r="79" spans="12:47" ht="21" customHeight="1">
      <c r="L79" s="63">
        <v>41</v>
      </c>
      <c r="M79" s="64"/>
      <c r="N79" s="65"/>
      <c r="O79" s="72" t="s">
        <v>65</v>
      </c>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4"/>
    </row>
    <row r="80" spans="12:47" ht="21" customHeight="1">
      <c r="L80" s="66"/>
      <c r="M80" s="67"/>
      <c r="N80" s="68"/>
      <c r="O80" s="75"/>
      <c r="P80" s="77"/>
      <c r="Q80" s="41"/>
      <c r="R80" s="75"/>
      <c r="S80" s="77"/>
      <c r="T80" s="41"/>
      <c r="U80" s="75"/>
      <c r="V80" s="77"/>
      <c r="W80" s="41"/>
      <c r="X80" s="75">
        <v>0.65347222222222223</v>
      </c>
      <c r="Y80" s="77"/>
      <c r="Z80" s="41"/>
      <c r="AA80" s="75"/>
      <c r="AB80" s="77"/>
      <c r="AC80" s="41"/>
      <c r="AD80" s="75"/>
      <c r="AE80" s="77"/>
      <c r="AF80" s="41"/>
      <c r="AG80" s="75"/>
      <c r="AH80" s="77"/>
      <c r="AI80" s="41"/>
      <c r="AJ80" s="75"/>
      <c r="AK80" s="77"/>
      <c r="AL80" s="41"/>
      <c r="AM80" s="60"/>
      <c r="AN80" s="61"/>
      <c r="AO80" s="105"/>
      <c r="AP80" s="106"/>
      <c r="AQ80" s="60"/>
      <c r="AR80" s="119"/>
      <c r="AS80" s="121">
        <f>COUNT(O80,R80,U80,X80,AA80,AD80,AG80,AJ80)</f>
        <v>1</v>
      </c>
      <c r="AT80" s="122">
        <f>COUNT(P80,S80,V80,Y80,AB80,AE80,AH80,AK80)</f>
        <v>0</v>
      </c>
      <c r="AU80" s="113">
        <f>COUNT(Q80,T80,W80,Z80,AC80,AF80,AI80,AL80)</f>
        <v>0</v>
      </c>
    </row>
    <row r="81" spans="12:47" ht="21" customHeight="1">
      <c r="L81" s="69"/>
      <c r="M81" s="70"/>
      <c r="N81" s="71"/>
      <c r="O81" s="76"/>
      <c r="P81" s="78"/>
      <c r="Q81" s="34"/>
      <c r="R81" s="76"/>
      <c r="S81" s="78"/>
      <c r="T81" s="34"/>
      <c r="U81" s="76"/>
      <c r="V81" s="78"/>
      <c r="W81" s="34"/>
      <c r="X81" s="76"/>
      <c r="Y81" s="78"/>
      <c r="Z81" s="34"/>
      <c r="AA81" s="76"/>
      <c r="AB81" s="78"/>
      <c r="AC81" s="34"/>
      <c r="AD81" s="76"/>
      <c r="AE81" s="78"/>
      <c r="AF81" s="34"/>
      <c r="AG81" s="76"/>
      <c r="AH81" s="78"/>
      <c r="AI81" s="34"/>
      <c r="AJ81" s="76"/>
      <c r="AK81" s="78"/>
      <c r="AL81" s="34"/>
      <c r="AM81" s="60"/>
      <c r="AN81" s="61"/>
      <c r="AO81" s="114"/>
      <c r="AP81" s="115"/>
      <c r="AQ81" s="120"/>
      <c r="AR81" s="119"/>
      <c r="AS81" s="121"/>
      <c r="AT81" s="122"/>
      <c r="AU81" s="113"/>
    </row>
    <row r="82" spans="12:47" ht="21" customHeight="1">
      <c r="L82" s="63">
        <v>6</v>
      </c>
      <c r="M82" s="64"/>
      <c r="N82" s="65"/>
      <c r="O82" s="72" t="s">
        <v>66</v>
      </c>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4"/>
    </row>
    <row r="83" spans="12:47" ht="21" customHeight="1">
      <c r="L83" s="66"/>
      <c r="M83" s="67"/>
      <c r="N83" s="68"/>
      <c r="O83" s="75">
        <v>0.61805555555555558</v>
      </c>
      <c r="P83" s="77"/>
      <c r="Q83" s="41"/>
      <c r="R83" s="75">
        <v>0.63888888888888895</v>
      </c>
      <c r="S83" s="77"/>
      <c r="T83" s="41"/>
      <c r="U83" s="75"/>
      <c r="V83" s="77"/>
      <c r="W83" s="41"/>
      <c r="X83" s="75"/>
      <c r="Y83" s="77"/>
      <c r="Z83" s="41"/>
      <c r="AA83" s="75"/>
      <c r="AB83" s="77"/>
      <c r="AC83" s="41"/>
      <c r="AD83" s="75"/>
      <c r="AE83" s="77"/>
      <c r="AF83" s="41"/>
      <c r="AG83" s="75"/>
      <c r="AH83" s="77"/>
      <c r="AI83" s="41"/>
      <c r="AJ83" s="75"/>
      <c r="AK83" s="77"/>
      <c r="AL83" s="41"/>
      <c r="AM83" s="60"/>
      <c r="AN83" s="61"/>
      <c r="AO83" s="105"/>
      <c r="AP83" s="106"/>
      <c r="AQ83" s="60"/>
      <c r="AR83" s="119"/>
      <c r="AS83" s="121">
        <f>COUNT(O83,R83,U83,X83,AA83,AD83,AG83,AJ83)</f>
        <v>2</v>
      </c>
      <c r="AT83" s="122">
        <f>COUNT(P83,S83,V83,Y83,AB83,AE83,AH83,AK83)</f>
        <v>0</v>
      </c>
      <c r="AU83" s="113">
        <f>COUNT(Q83,T83,W83,Z83,AC83,AF83,AI83,AL83)</f>
        <v>0</v>
      </c>
    </row>
    <row r="84" spans="12:47" ht="21" customHeight="1">
      <c r="L84" s="69"/>
      <c r="M84" s="70"/>
      <c r="N84" s="71"/>
      <c r="O84" s="76"/>
      <c r="P84" s="78"/>
      <c r="Q84" s="34"/>
      <c r="R84" s="76"/>
      <c r="S84" s="78"/>
      <c r="T84" s="34"/>
      <c r="U84" s="76"/>
      <c r="V84" s="78"/>
      <c r="W84" s="34"/>
      <c r="X84" s="76"/>
      <c r="Y84" s="78"/>
      <c r="Z84" s="34"/>
      <c r="AA84" s="76"/>
      <c r="AB84" s="78"/>
      <c r="AC84" s="34"/>
      <c r="AD84" s="76"/>
      <c r="AE84" s="78"/>
      <c r="AF84" s="34"/>
      <c r="AG84" s="76"/>
      <c r="AH84" s="78"/>
      <c r="AI84" s="34"/>
      <c r="AJ84" s="76"/>
      <c r="AK84" s="78"/>
      <c r="AL84" s="34"/>
      <c r="AM84" s="60"/>
      <c r="AN84" s="61"/>
      <c r="AO84" s="114"/>
      <c r="AP84" s="115"/>
      <c r="AQ84" s="120"/>
      <c r="AR84" s="119"/>
      <c r="AS84" s="121"/>
      <c r="AT84" s="122"/>
      <c r="AU84" s="113"/>
    </row>
    <row r="85" spans="12:47" ht="21" customHeight="1">
      <c r="L85" s="63">
        <v>3</v>
      </c>
      <c r="M85" s="64"/>
      <c r="N85" s="65"/>
      <c r="O85" s="72" t="s">
        <v>67</v>
      </c>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4"/>
    </row>
    <row r="86" spans="12:47" ht="21" customHeight="1">
      <c r="L86" s="66"/>
      <c r="M86" s="67"/>
      <c r="N86" s="68"/>
      <c r="O86" s="75"/>
      <c r="P86" s="77">
        <v>0.62847222222222221</v>
      </c>
      <c r="Q86" s="41"/>
      <c r="R86" s="75"/>
      <c r="S86" s="77"/>
      <c r="T86" s="41"/>
      <c r="U86" s="75"/>
      <c r="V86" s="77"/>
      <c r="W86" s="41"/>
      <c r="X86" s="75"/>
      <c r="Y86" s="77"/>
      <c r="Z86" s="41"/>
      <c r="AA86" s="75"/>
      <c r="AB86" s="77"/>
      <c r="AC86" s="41"/>
      <c r="AD86" s="75"/>
      <c r="AE86" s="77"/>
      <c r="AF86" s="41"/>
      <c r="AG86" s="75"/>
      <c r="AH86" s="77"/>
      <c r="AI86" s="41"/>
      <c r="AJ86" s="75"/>
      <c r="AK86" s="77"/>
      <c r="AL86" s="41"/>
      <c r="AM86" s="60"/>
      <c r="AN86" s="61"/>
      <c r="AO86" s="105"/>
      <c r="AP86" s="106"/>
      <c r="AQ86" s="60"/>
      <c r="AR86" s="119"/>
      <c r="AS86" s="121">
        <f>COUNT(O86,R86,U86,X86,AA86,AD86,AG86,AJ86)</f>
        <v>0</v>
      </c>
      <c r="AT86" s="122">
        <f>COUNT(P86,S86,V86,Y86,AB86,AE86,AH86,AK86)</f>
        <v>1</v>
      </c>
      <c r="AU86" s="113">
        <f>COUNT(Q86,T86,W86,Z86,AC86,AF86,AI86,AL86)</f>
        <v>0</v>
      </c>
    </row>
    <row r="87" spans="12:47" ht="21" customHeight="1">
      <c r="L87" s="69"/>
      <c r="M87" s="70"/>
      <c r="N87" s="71"/>
      <c r="O87" s="76"/>
      <c r="P87" s="78"/>
      <c r="Q87" s="34"/>
      <c r="R87" s="76"/>
      <c r="S87" s="78"/>
      <c r="T87" s="34"/>
      <c r="U87" s="76"/>
      <c r="V87" s="78"/>
      <c r="W87" s="34"/>
      <c r="X87" s="76"/>
      <c r="Y87" s="78"/>
      <c r="Z87" s="34"/>
      <c r="AA87" s="76"/>
      <c r="AB87" s="78"/>
      <c r="AC87" s="34"/>
      <c r="AD87" s="76"/>
      <c r="AE87" s="78"/>
      <c r="AF87" s="34"/>
      <c r="AG87" s="76"/>
      <c r="AH87" s="78"/>
      <c r="AI87" s="34"/>
      <c r="AJ87" s="76"/>
      <c r="AK87" s="78"/>
      <c r="AL87" s="34"/>
      <c r="AM87" s="60"/>
      <c r="AN87" s="61"/>
      <c r="AO87" s="114"/>
      <c r="AP87" s="115"/>
      <c r="AQ87" s="120"/>
      <c r="AR87" s="119"/>
      <c r="AS87" s="121"/>
      <c r="AT87" s="122"/>
      <c r="AU87" s="113"/>
    </row>
    <row r="88" spans="12:47" ht="12" customHeight="1" thickBot="1"/>
    <row r="89" spans="12:47" ht="27.75" customHeight="1" thickTop="1">
      <c r="L89" s="99" t="s">
        <v>7</v>
      </c>
      <c r="M89" s="100"/>
      <c r="N89" s="101"/>
      <c r="O89" s="29" t="s">
        <v>0</v>
      </c>
      <c r="P89" s="30" t="s">
        <v>6</v>
      </c>
      <c r="Q89" s="3" t="s">
        <v>12</v>
      </c>
      <c r="R89" s="30" t="s">
        <v>0</v>
      </c>
      <c r="S89" s="30" t="s">
        <v>6</v>
      </c>
      <c r="T89" s="3" t="s">
        <v>12</v>
      </c>
      <c r="U89" s="30" t="s">
        <v>0</v>
      </c>
      <c r="V89" s="30" t="s">
        <v>6</v>
      </c>
      <c r="W89" s="3" t="s">
        <v>12</v>
      </c>
      <c r="X89" s="30" t="s">
        <v>0</v>
      </c>
      <c r="Y89" s="30" t="s">
        <v>6</v>
      </c>
      <c r="Z89" s="3" t="s">
        <v>12</v>
      </c>
      <c r="AA89" s="30" t="s">
        <v>0</v>
      </c>
      <c r="AB89" s="30" t="s">
        <v>6</v>
      </c>
      <c r="AC89" s="3" t="s">
        <v>12</v>
      </c>
      <c r="AD89" s="30" t="s">
        <v>0</v>
      </c>
      <c r="AE89" s="30" t="s">
        <v>6</v>
      </c>
      <c r="AF89" s="3" t="s">
        <v>12</v>
      </c>
      <c r="AG89" s="30" t="s">
        <v>0</v>
      </c>
      <c r="AH89" s="30" t="s">
        <v>6</v>
      </c>
      <c r="AI89" s="3" t="s">
        <v>12</v>
      </c>
      <c r="AJ89" s="30" t="s">
        <v>0</v>
      </c>
      <c r="AK89" s="30" t="s">
        <v>6</v>
      </c>
      <c r="AL89" s="4" t="s">
        <v>12</v>
      </c>
      <c r="AM89" s="35"/>
      <c r="AN89" s="35"/>
      <c r="AR89" s="7"/>
      <c r="AS89" s="29" t="s">
        <v>0</v>
      </c>
      <c r="AT89" s="30" t="s">
        <v>6</v>
      </c>
      <c r="AU89" s="4" t="s">
        <v>12</v>
      </c>
    </row>
    <row r="90" spans="12:47" ht="27.75" customHeight="1" thickBot="1">
      <c r="L90" s="102" t="s">
        <v>9</v>
      </c>
      <c r="M90" s="103"/>
      <c r="N90" s="104"/>
      <c r="O90" s="20">
        <f>COUNT(O59:O87)</f>
        <v>4</v>
      </c>
      <c r="P90" s="21">
        <f>COUNT(P59:P87)</f>
        <v>1</v>
      </c>
      <c r="Q90" s="21">
        <f>COUNT(Q86,Q83,Q80,Q77,Q74,Q71,Q68,Q65,Q62,Q59)</f>
        <v>3</v>
      </c>
      <c r="R90" s="21">
        <f>COUNT(R59:R87)</f>
        <v>4</v>
      </c>
      <c r="S90" s="21">
        <f>COUNT(S59:S87)</f>
        <v>2</v>
      </c>
      <c r="T90" s="21">
        <f>COUNT(T86,T83,T80,T77,T74,T71,T68,T65,T62,T59)</f>
        <v>2</v>
      </c>
      <c r="U90" s="21">
        <f>COUNT(U59:U87)</f>
        <v>2</v>
      </c>
      <c r="V90" s="21">
        <f>COUNT(V59:V87)</f>
        <v>1</v>
      </c>
      <c r="W90" s="21">
        <f>COUNT(W86,W83,W80,W77,W74,W71,W68,W65,W62,W59)</f>
        <v>1</v>
      </c>
      <c r="X90" s="21">
        <f>COUNT(X59:X87)</f>
        <v>2</v>
      </c>
      <c r="Y90" s="21">
        <f>COUNT(Y59:Y87)</f>
        <v>1</v>
      </c>
      <c r="Z90" s="21">
        <f>COUNT(Z86,Z83,Z80,Z77,Z74,Z71,Z68,Z65,Z62,Z59)</f>
        <v>1</v>
      </c>
      <c r="AA90" s="21">
        <f>COUNT(AA59:AA87)</f>
        <v>1</v>
      </c>
      <c r="AB90" s="21">
        <f>COUNT(AB59:AB87)</f>
        <v>0</v>
      </c>
      <c r="AC90" s="21">
        <f>COUNT(AC86,AC83,AC80,AC77,AC74,AC71,AC68,AC65,AC62,AC59)</f>
        <v>1</v>
      </c>
      <c r="AD90" s="21">
        <f>COUNT(AD59:AD87)</f>
        <v>1</v>
      </c>
      <c r="AE90" s="21">
        <f>COUNT(AE59:AE87)</f>
        <v>2</v>
      </c>
      <c r="AF90" s="21">
        <f>COUNT(AF86,AF83,AF80,AF77,AF74,AF71,AF68,AF65,AF62,AF59)</f>
        <v>2</v>
      </c>
      <c r="AG90" s="21">
        <f>COUNT(AG59:AG87)</f>
        <v>0</v>
      </c>
      <c r="AH90" s="21">
        <f>COUNT(AH59:AH87)</f>
        <v>0</v>
      </c>
      <c r="AI90" s="22">
        <f>COUNT(AI86,AI83,AI80,AI77,AI74,AI71,AI68,AI65,AI62,AI59)</f>
        <v>0</v>
      </c>
      <c r="AJ90" s="21">
        <f>COUNT(AJ59:AJ87)</f>
        <v>0</v>
      </c>
      <c r="AK90" s="21">
        <f>COUNT(AK59:AK87)</f>
        <v>0</v>
      </c>
      <c r="AL90" s="23">
        <f>COUNT(AL86,AL83,AL80,AL77,AL74,AL71,AL68,AL65,AL62,AL59)</f>
        <v>0</v>
      </c>
      <c r="AM90" s="36"/>
      <c r="AN90" s="36"/>
      <c r="AO90" s="24"/>
      <c r="AP90" s="24"/>
      <c r="AQ90" s="24"/>
      <c r="AR90" s="25"/>
      <c r="AS90" s="26">
        <f>SUM(AS59:AS87)</f>
        <v>14</v>
      </c>
      <c r="AT90" s="21">
        <f>SUM(AT59:AT87)</f>
        <v>7</v>
      </c>
      <c r="AU90" s="23">
        <f>SUM(AU59:AU87)</f>
        <v>10</v>
      </c>
    </row>
    <row r="91" spans="12:47" ht="9" customHeight="1" thickTop="1" thickBot="1">
      <c r="L91" s="28"/>
      <c r="M91" s="28"/>
      <c r="N91" s="28"/>
      <c r="O91" s="5"/>
      <c r="P91" s="5"/>
      <c r="Q91" s="9"/>
      <c r="R91" s="6"/>
      <c r="S91" s="6"/>
      <c r="T91" s="6"/>
      <c r="U91" s="6"/>
      <c r="V91" s="6"/>
      <c r="W91" s="6"/>
      <c r="X91" s="6"/>
      <c r="Y91" s="6"/>
      <c r="Z91" s="6"/>
      <c r="AA91" s="6"/>
      <c r="AB91" s="6"/>
      <c r="AC91" s="6"/>
      <c r="AD91" s="6"/>
      <c r="AE91" s="6"/>
      <c r="AF91" s="6"/>
      <c r="AG91" s="6"/>
      <c r="AH91" s="6"/>
      <c r="AI91" s="10"/>
      <c r="AJ91" s="5"/>
      <c r="AK91" s="5"/>
      <c r="AL91" s="5"/>
      <c r="AM91" s="5"/>
      <c r="AN91" s="5"/>
      <c r="AO91" s="5"/>
      <c r="AP91" s="5"/>
      <c r="AQ91" s="5"/>
      <c r="AR91" s="5"/>
      <c r="AS91" s="5"/>
      <c r="AT91" s="5"/>
      <c r="AU91" s="5"/>
    </row>
    <row r="92" spans="12:47" ht="27.75" customHeight="1" thickTop="1">
      <c r="L92" s="99" t="s">
        <v>7</v>
      </c>
      <c r="M92" s="100"/>
      <c r="N92" s="101"/>
      <c r="O92" s="29" t="s">
        <v>0</v>
      </c>
      <c r="P92" s="30" t="s">
        <v>6</v>
      </c>
      <c r="Q92" s="3" t="s">
        <v>12</v>
      </c>
      <c r="R92" s="30" t="s">
        <v>0</v>
      </c>
      <c r="S92" s="30" t="s">
        <v>6</v>
      </c>
      <c r="T92" s="3" t="s">
        <v>12</v>
      </c>
      <c r="U92" s="30" t="s">
        <v>0</v>
      </c>
      <c r="V92" s="30" t="s">
        <v>6</v>
      </c>
      <c r="W92" s="3" t="s">
        <v>12</v>
      </c>
      <c r="X92" s="30" t="s">
        <v>0</v>
      </c>
      <c r="Y92" s="30" t="s">
        <v>6</v>
      </c>
      <c r="Z92" s="3" t="s">
        <v>12</v>
      </c>
      <c r="AA92" s="30" t="s">
        <v>0</v>
      </c>
      <c r="AB92" s="30" t="s">
        <v>6</v>
      </c>
      <c r="AC92" s="3" t="s">
        <v>12</v>
      </c>
      <c r="AD92" s="30" t="s">
        <v>0</v>
      </c>
      <c r="AE92" s="30" t="s">
        <v>6</v>
      </c>
      <c r="AF92" s="3" t="s">
        <v>12</v>
      </c>
      <c r="AG92" s="30" t="s">
        <v>0</v>
      </c>
      <c r="AH92" s="30" t="s">
        <v>6</v>
      </c>
      <c r="AI92" s="3" t="s">
        <v>12</v>
      </c>
      <c r="AJ92" s="30" t="s">
        <v>0</v>
      </c>
      <c r="AK92" s="30" t="s">
        <v>6</v>
      </c>
      <c r="AL92" s="4" t="s">
        <v>12</v>
      </c>
      <c r="AM92" s="30" t="s">
        <v>0</v>
      </c>
      <c r="AN92" s="30" t="s">
        <v>6</v>
      </c>
      <c r="AO92" s="4" t="s">
        <v>12</v>
      </c>
      <c r="AR92" s="8"/>
      <c r="AS92" s="30" t="s">
        <v>0</v>
      </c>
      <c r="AT92" s="30" t="s">
        <v>6</v>
      </c>
      <c r="AU92" s="4" t="s">
        <v>12</v>
      </c>
    </row>
    <row r="93" spans="12:47" s="28" customFormat="1" ht="27.75" customHeight="1" thickBot="1">
      <c r="L93" s="102" t="s">
        <v>8</v>
      </c>
      <c r="M93" s="103"/>
      <c r="N93" s="104"/>
      <c r="O93" s="20">
        <f>SUM(O90+O45)</f>
        <v>12</v>
      </c>
      <c r="P93" s="21">
        <f>SUM(P90,P45)</f>
        <v>1</v>
      </c>
      <c r="Q93" s="21">
        <f t="shared" ref="Q93:AK93" si="2">SUM(Q90,Q45)</f>
        <v>7</v>
      </c>
      <c r="R93" s="21">
        <f t="shared" si="2"/>
        <v>9</v>
      </c>
      <c r="S93" s="21">
        <f t="shared" si="2"/>
        <v>5</v>
      </c>
      <c r="T93" s="21">
        <f t="shared" si="2"/>
        <v>6</v>
      </c>
      <c r="U93" s="21">
        <f t="shared" si="2"/>
        <v>6</v>
      </c>
      <c r="V93" s="21">
        <f t="shared" si="2"/>
        <v>3</v>
      </c>
      <c r="W93" s="21">
        <f t="shared" si="2"/>
        <v>3</v>
      </c>
      <c r="X93" s="21">
        <f t="shared" si="2"/>
        <v>8</v>
      </c>
      <c r="Y93" s="21">
        <f t="shared" si="2"/>
        <v>3</v>
      </c>
      <c r="Z93" s="21">
        <f t="shared" si="2"/>
        <v>6</v>
      </c>
      <c r="AA93" s="21">
        <f t="shared" si="2"/>
        <v>5</v>
      </c>
      <c r="AB93" s="21">
        <f t="shared" si="2"/>
        <v>1</v>
      </c>
      <c r="AC93" s="21">
        <f t="shared" si="2"/>
        <v>5</v>
      </c>
      <c r="AD93" s="21">
        <f t="shared" si="2"/>
        <v>5</v>
      </c>
      <c r="AE93" s="21">
        <f t="shared" si="2"/>
        <v>4</v>
      </c>
      <c r="AF93" s="21">
        <f t="shared" si="2"/>
        <v>5</v>
      </c>
      <c r="AG93" s="21">
        <f t="shared" si="2"/>
        <v>0</v>
      </c>
      <c r="AH93" s="21">
        <f t="shared" si="2"/>
        <v>0</v>
      </c>
      <c r="AI93" s="21">
        <f t="shared" si="2"/>
        <v>0</v>
      </c>
      <c r="AJ93" s="21">
        <f t="shared" si="2"/>
        <v>0</v>
      </c>
      <c r="AK93" s="21">
        <f t="shared" si="2"/>
        <v>0</v>
      </c>
      <c r="AL93" s="23">
        <f>SUM(AL90,AL45)</f>
        <v>0</v>
      </c>
      <c r="AM93" s="20">
        <f>SUM(O93,R93,U93,X93,AA93,AD93,AG93,AJ93)</f>
        <v>45</v>
      </c>
      <c r="AN93" s="21">
        <f>SUM(P93,S93,V93,Y93,AB93,AE93,AH93,AK93)</f>
        <v>17</v>
      </c>
      <c r="AO93" s="23">
        <f>SUM(Q93,T93,W93,Z93,AC93,AF93,AI93,AL93)</f>
        <v>32</v>
      </c>
      <c r="AR93" s="27"/>
      <c r="AS93" s="20">
        <f>SUM(AS45+AS90)</f>
        <v>45</v>
      </c>
      <c r="AT93" s="21">
        <f>SUM(AT45+AT90)</f>
        <v>17</v>
      </c>
      <c r="AU93" s="23">
        <f>SUM(AU45+AU90)</f>
        <v>32</v>
      </c>
    </row>
    <row r="94" spans="12:47" ht="13" thickTop="1">
      <c r="O94" s="31"/>
      <c r="P94" s="31"/>
      <c r="Q94" s="31"/>
      <c r="R94" s="31"/>
      <c r="S94" s="31"/>
      <c r="T94" s="31"/>
      <c r="U94" s="31"/>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1"/>
      <c r="AU94" s="31"/>
    </row>
    <row r="95" spans="12:47" ht="21.75" customHeight="1">
      <c r="L95" s="49" t="s">
        <v>13</v>
      </c>
      <c r="M95" s="50"/>
      <c r="N95" s="50"/>
      <c r="O95" s="50"/>
      <c r="P95" s="50"/>
      <c r="Q95" s="50"/>
      <c r="R95" s="50"/>
      <c r="S95" s="50"/>
      <c r="T95" s="50"/>
      <c r="U95" s="50"/>
      <c r="V95" s="50"/>
      <c r="W95" s="50"/>
      <c r="X95" s="50"/>
      <c r="Y95" s="50"/>
      <c r="Z95" s="50"/>
      <c r="AA95" s="51"/>
      <c r="AB95" s="2"/>
      <c r="AC95" s="2"/>
      <c r="AD95" s="49" t="s">
        <v>14</v>
      </c>
      <c r="AE95" s="50"/>
      <c r="AF95" s="50"/>
      <c r="AG95" s="50"/>
      <c r="AH95" s="50"/>
      <c r="AI95" s="50"/>
      <c r="AJ95" s="50"/>
      <c r="AK95" s="50"/>
      <c r="AL95" s="50"/>
      <c r="AM95" s="50"/>
      <c r="AN95" s="50"/>
      <c r="AO95" s="50"/>
      <c r="AP95" s="50"/>
      <c r="AQ95" s="50"/>
      <c r="AR95" s="50"/>
      <c r="AS95" s="50"/>
      <c r="AT95" s="50"/>
      <c r="AU95" s="51"/>
    </row>
    <row r="96" spans="12:47" ht="26.25" customHeight="1">
      <c r="L96" s="116" t="str">
        <f>L48</f>
        <v>Michal Šandera</v>
      </c>
      <c r="M96" s="117"/>
      <c r="N96" s="117"/>
      <c r="O96" s="117"/>
      <c r="P96" s="117"/>
      <c r="Q96" s="117"/>
      <c r="R96" s="117"/>
      <c r="S96" s="117"/>
      <c r="T96" s="117"/>
      <c r="U96" s="117"/>
      <c r="V96" s="117"/>
      <c r="W96" s="117"/>
      <c r="X96" s="117"/>
      <c r="Y96" s="117"/>
      <c r="Z96" s="117"/>
      <c r="AA96" s="118"/>
      <c r="AD96" s="116" t="str">
        <f>AD48</f>
        <v>Jan Lapka</v>
      </c>
      <c r="AE96" s="117"/>
      <c r="AF96" s="117"/>
      <c r="AG96" s="117"/>
      <c r="AH96" s="117"/>
      <c r="AI96" s="117"/>
      <c r="AJ96" s="117"/>
      <c r="AK96" s="117"/>
      <c r="AL96" s="117"/>
      <c r="AM96" s="117"/>
      <c r="AN96" s="117"/>
      <c r="AO96" s="117"/>
      <c r="AP96" s="117"/>
      <c r="AQ96" s="117"/>
      <c r="AR96" s="117"/>
      <c r="AS96" s="117"/>
      <c r="AT96" s="117"/>
      <c r="AU96" s="118"/>
    </row>
    <row r="97" spans="12:47" ht="36" customHeight="1">
      <c r="L97" s="172"/>
      <c r="M97" s="172"/>
      <c r="N97" s="172"/>
      <c r="O97" s="172"/>
      <c r="P97" s="172"/>
      <c r="Q97" s="172"/>
      <c r="R97" s="172"/>
      <c r="S97" s="172"/>
      <c r="T97" s="168" t="str">
        <f>T49</f>
        <v>JUDGING SUMMARY SHEET (RACE WALKING)</v>
      </c>
      <c r="U97" s="168"/>
      <c r="V97" s="168"/>
      <c r="W97" s="168"/>
      <c r="X97" s="168"/>
      <c r="Y97" s="168"/>
      <c r="Z97" s="168"/>
      <c r="AA97" s="168"/>
      <c r="AB97" s="168"/>
      <c r="AC97" s="168"/>
      <c r="AD97" s="168"/>
      <c r="AE97" s="168"/>
      <c r="AF97" s="168"/>
      <c r="AG97" s="168"/>
      <c r="AH97" s="168"/>
      <c r="AI97" s="173"/>
      <c r="AJ97" s="173"/>
      <c r="AK97" s="173"/>
      <c r="AL97" s="173"/>
      <c r="AM97" s="173"/>
      <c r="AN97" s="173"/>
      <c r="AO97" s="173"/>
      <c r="AP97" s="173"/>
      <c r="AQ97" s="173"/>
      <c r="AR97" s="173"/>
      <c r="AS97" s="173"/>
      <c r="AT97" s="173"/>
      <c r="AU97" s="173"/>
    </row>
    <row r="98" spans="12:47" ht="36" customHeight="1" thickBot="1">
      <c r="L98" s="167"/>
      <c r="M98" s="167"/>
      <c r="N98" s="167"/>
      <c r="O98" s="167"/>
      <c r="P98" s="167"/>
      <c r="Q98" s="167"/>
      <c r="R98" s="167"/>
      <c r="S98" s="167"/>
      <c r="T98" s="169"/>
      <c r="U98" s="169"/>
      <c r="V98" s="169"/>
      <c r="W98" s="169"/>
      <c r="X98" s="169"/>
      <c r="Y98" s="169"/>
      <c r="Z98" s="169"/>
      <c r="AA98" s="169"/>
      <c r="AB98" s="169"/>
      <c r="AC98" s="169"/>
      <c r="AD98" s="169"/>
      <c r="AE98" s="169"/>
      <c r="AF98" s="169"/>
      <c r="AG98" s="169"/>
      <c r="AH98" s="169"/>
      <c r="AI98" s="171"/>
      <c r="AJ98" s="171"/>
      <c r="AK98" s="171"/>
      <c r="AL98" s="171"/>
      <c r="AM98" s="171"/>
      <c r="AN98" s="171"/>
      <c r="AO98" s="171"/>
      <c r="AP98" s="171"/>
      <c r="AQ98" s="171"/>
      <c r="AR98" s="171"/>
      <c r="AS98" s="171"/>
      <c r="AT98" s="171"/>
      <c r="AU98" s="171"/>
    </row>
    <row r="99" spans="12:47" ht="20.25" customHeight="1" thickTop="1">
      <c r="L99" s="92" t="s">
        <v>1</v>
      </c>
      <c r="M99" s="93"/>
      <c r="N99" s="93"/>
      <c r="O99" s="93"/>
      <c r="P99" s="93"/>
      <c r="Q99" s="94"/>
      <c r="R99" s="93" t="s">
        <v>17</v>
      </c>
      <c r="S99" s="93"/>
      <c r="T99" s="94"/>
      <c r="U99" s="95" t="s">
        <v>2</v>
      </c>
      <c r="V99" s="93"/>
      <c r="W99" s="93"/>
      <c r="X99" s="93"/>
      <c r="Y99" s="93"/>
      <c r="Z99" s="93"/>
      <c r="AA99" s="93"/>
      <c r="AB99" s="93"/>
      <c r="AC99" s="93"/>
      <c r="AD99" s="93"/>
      <c r="AE99" s="93"/>
      <c r="AF99" s="93"/>
      <c r="AG99" s="93"/>
      <c r="AH99" s="93"/>
      <c r="AI99" s="93"/>
      <c r="AJ99" s="93"/>
      <c r="AK99" s="93"/>
      <c r="AL99" s="94"/>
      <c r="AM99" s="96" t="s">
        <v>15</v>
      </c>
      <c r="AN99" s="97"/>
      <c r="AO99" s="97"/>
      <c r="AP99" s="97"/>
      <c r="AQ99" s="97"/>
      <c r="AR99" s="97"/>
      <c r="AS99" s="97"/>
      <c r="AT99" s="97"/>
      <c r="AU99" s="98"/>
    </row>
    <row r="100" spans="12:47" s="48" customFormat="1" ht="24" customHeight="1">
      <c r="L100" s="161" t="str">
        <f>L52</f>
        <v>10.10.</v>
      </c>
      <c r="M100" s="162"/>
      <c r="N100" s="82">
        <f>N52</f>
        <v>0</v>
      </c>
      <c r="O100" s="162"/>
      <c r="P100" s="82">
        <f>P52</f>
        <v>2020</v>
      </c>
      <c r="Q100" s="162"/>
      <c r="R100" s="163">
        <f>R52</f>
        <v>0.60416666666666663</v>
      </c>
      <c r="S100" s="164"/>
      <c r="T100" s="165"/>
      <c r="U100" s="85" t="str">
        <f>U52</f>
        <v>20 km Men</v>
      </c>
      <c r="V100" s="86"/>
      <c r="W100" s="86"/>
      <c r="X100" s="86"/>
      <c r="Y100" s="86"/>
      <c r="Z100" s="86"/>
      <c r="AA100" s="86"/>
      <c r="AB100" s="86"/>
      <c r="AC100" s="86"/>
      <c r="AD100" s="86"/>
      <c r="AE100" s="86"/>
      <c r="AF100" s="86"/>
      <c r="AG100" s="86"/>
      <c r="AH100" s="86"/>
      <c r="AI100" s="86"/>
      <c r="AJ100" s="86"/>
      <c r="AK100" s="86"/>
      <c r="AL100" s="87"/>
      <c r="AM100" s="85" t="str">
        <f>AM52</f>
        <v>Miloslav Lapka</v>
      </c>
      <c r="AN100" s="86"/>
      <c r="AO100" s="86"/>
      <c r="AP100" s="86"/>
      <c r="AQ100" s="86"/>
      <c r="AR100" s="86"/>
      <c r="AS100" s="86"/>
      <c r="AT100" s="86"/>
      <c r="AU100" s="88"/>
    </row>
    <row r="101" spans="12:47" ht="13" thickBot="1">
      <c r="L101" s="124"/>
      <c r="M101" s="125"/>
      <c r="N101" s="125"/>
      <c r="O101" s="125"/>
      <c r="P101" s="125"/>
      <c r="Q101" s="125"/>
      <c r="R101" s="125"/>
      <c r="S101" s="125"/>
      <c r="T101" s="125"/>
      <c r="U101" s="125"/>
      <c r="V101" s="125"/>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c r="AR101" s="125"/>
      <c r="AS101" s="125"/>
      <c r="AT101" s="125"/>
      <c r="AU101" s="126"/>
    </row>
    <row r="102" spans="12:47" ht="122.4" customHeight="1" thickTop="1" thickBot="1">
      <c r="L102" s="11"/>
      <c r="M102" s="12" t="s">
        <v>11</v>
      </c>
      <c r="N102" s="13"/>
      <c r="O102" s="38" t="str">
        <f t="shared" ref="O102:AL102" si="3">O54</f>
        <v>Alois</v>
      </c>
      <c r="P102" s="39" t="str">
        <f t="shared" si="3"/>
        <v>Lajčík</v>
      </c>
      <c r="Q102" s="40" t="str">
        <f t="shared" si="3"/>
        <v>CZE</v>
      </c>
      <c r="R102" s="38" t="str">
        <f t="shared" si="3"/>
        <v>Emmanuel</v>
      </c>
      <c r="S102" s="39" t="str">
        <f t="shared" si="3"/>
        <v>Tardi</v>
      </c>
      <c r="T102" s="40" t="str">
        <f t="shared" si="3"/>
        <v>FRA</v>
      </c>
      <c r="U102" s="38" t="str">
        <f t="shared" si="3"/>
        <v>Miroslav</v>
      </c>
      <c r="V102" s="39" t="str">
        <f t="shared" si="3"/>
        <v>Svoboda</v>
      </c>
      <c r="W102" s="40" t="str">
        <f t="shared" si="3"/>
        <v>CZE</v>
      </c>
      <c r="X102" s="38" t="str">
        <f t="shared" si="3"/>
        <v>Frederic</v>
      </c>
      <c r="Y102" s="39" t="str">
        <f t="shared" si="3"/>
        <v>Bianchi</v>
      </c>
      <c r="Z102" s="40" t="str">
        <f t="shared" si="3"/>
        <v>SUI</v>
      </c>
      <c r="AA102" s="38" t="str">
        <f t="shared" si="3"/>
        <v>Juraj</v>
      </c>
      <c r="AB102" s="39" t="str">
        <f t="shared" si="3"/>
        <v>Malík</v>
      </c>
      <c r="AC102" s="40" t="str">
        <f t="shared" si="3"/>
        <v>CZE</v>
      </c>
      <c r="AD102" s="38" t="str">
        <f t="shared" si="3"/>
        <v>Hans</v>
      </c>
      <c r="AE102" s="39" t="str">
        <f t="shared" si="3"/>
        <v>Van der Knapp</v>
      </c>
      <c r="AF102" s="40" t="str">
        <f t="shared" si="3"/>
        <v>NED</v>
      </c>
      <c r="AG102" s="38">
        <f t="shared" si="3"/>
        <v>0</v>
      </c>
      <c r="AH102" s="39">
        <f t="shared" si="3"/>
        <v>0</v>
      </c>
      <c r="AI102" s="40">
        <f t="shared" si="3"/>
        <v>0</v>
      </c>
      <c r="AJ102" s="38">
        <f t="shared" si="3"/>
        <v>0</v>
      </c>
      <c r="AK102" s="39">
        <f t="shared" si="3"/>
        <v>0</v>
      </c>
      <c r="AL102" s="40">
        <f t="shared" si="3"/>
        <v>0</v>
      </c>
      <c r="AM102" s="52" t="s">
        <v>22</v>
      </c>
      <c r="AN102" s="53"/>
      <c r="AO102" s="52" t="s">
        <v>18</v>
      </c>
      <c r="AP102" s="53"/>
      <c r="AQ102" s="127" t="s">
        <v>26</v>
      </c>
      <c r="AR102" s="128"/>
      <c r="AS102" s="131" t="s">
        <v>23</v>
      </c>
      <c r="AT102" s="133" t="s">
        <v>24</v>
      </c>
      <c r="AU102" s="135" t="s">
        <v>25</v>
      </c>
    </row>
    <row r="103" spans="12:47" ht="19" thickTop="1" thickBot="1">
      <c r="L103" s="137" t="s">
        <v>3</v>
      </c>
      <c r="M103" s="138"/>
      <c r="N103" s="139"/>
      <c r="O103" s="14"/>
      <c r="P103" s="15">
        <v>1</v>
      </c>
      <c r="Q103" s="16"/>
      <c r="R103" s="17"/>
      <c r="S103" s="15">
        <v>2</v>
      </c>
      <c r="T103" s="16"/>
      <c r="U103" s="17"/>
      <c r="V103" s="15">
        <v>3</v>
      </c>
      <c r="W103" s="17"/>
      <c r="X103" s="14"/>
      <c r="Y103" s="15">
        <v>4</v>
      </c>
      <c r="Z103" s="16"/>
      <c r="AA103" s="17"/>
      <c r="AB103" s="15">
        <v>5</v>
      </c>
      <c r="AC103" s="17"/>
      <c r="AD103" s="14"/>
      <c r="AE103" s="15">
        <v>6</v>
      </c>
      <c r="AF103" s="16"/>
      <c r="AG103" s="17"/>
      <c r="AH103" s="15">
        <v>7</v>
      </c>
      <c r="AI103" s="17"/>
      <c r="AJ103" s="14"/>
      <c r="AK103" s="15">
        <v>8</v>
      </c>
      <c r="AL103" s="16"/>
      <c r="AM103" s="54"/>
      <c r="AN103" s="55"/>
      <c r="AO103" s="54"/>
      <c r="AP103" s="55"/>
      <c r="AQ103" s="129"/>
      <c r="AR103" s="130"/>
      <c r="AS103" s="132"/>
      <c r="AT103" s="134"/>
      <c r="AU103" s="136"/>
    </row>
    <row r="104" spans="12:47" ht="21" customHeight="1" thickTop="1">
      <c r="L104" s="140" t="s">
        <v>5</v>
      </c>
      <c r="M104" s="141"/>
      <c r="N104" s="141"/>
      <c r="O104" s="142" t="s">
        <v>16</v>
      </c>
      <c r="P104" s="143"/>
      <c r="Q104" s="144" t="s">
        <v>12</v>
      </c>
      <c r="R104" s="142" t="s">
        <v>16</v>
      </c>
      <c r="S104" s="143"/>
      <c r="T104" s="146" t="s">
        <v>12</v>
      </c>
      <c r="U104" s="142" t="s">
        <v>16</v>
      </c>
      <c r="V104" s="143"/>
      <c r="W104" s="144" t="s">
        <v>12</v>
      </c>
      <c r="X104" s="142" t="s">
        <v>16</v>
      </c>
      <c r="Y104" s="143"/>
      <c r="Z104" s="146" t="s">
        <v>12</v>
      </c>
      <c r="AA104" s="142" t="s">
        <v>16</v>
      </c>
      <c r="AB104" s="143"/>
      <c r="AC104" s="144" t="s">
        <v>12</v>
      </c>
      <c r="AD104" s="142" t="s">
        <v>16</v>
      </c>
      <c r="AE104" s="143"/>
      <c r="AF104" s="146" t="s">
        <v>12</v>
      </c>
      <c r="AG104" s="142" t="s">
        <v>16</v>
      </c>
      <c r="AH104" s="143"/>
      <c r="AI104" s="144" t="s">
        <v>12</v>
      </c>
      <c r="AJ104" s="142" t="s">
        <v>16</v>
      </c>
      <c r="AK104" s="143"/>
      <c r="AL104" s="144" t="s">
        <v>12</v>
      </c>
      <c r="AM104" s="56" t="s">
        <v>20</v>
      </c>
      <c r="AN104" s="57"/>
      <c r="AO104" s="148" t="s">
        <v>4</v>
      </c>
      <c r="AP104" s="149"/>
      <c r="AQ104" s="148" t="s">
        <v>4</v>
      </c>
      <c r="AR104" s="150"/>
      <c r="AS104" s="151" t="s">
        <v>0</v>
      </c>
      <c r="AT104" s="153" t="s">
        <v>6</v>
      </c>
      <c r="AU104" s="101" t="s">
        <v>12</v>
      </c>
    </row>
    <row r="105" spans="12:47" ht="21" customHeight="1">
      <c r="L105" s="58" t="s">
        <v>3</v>
      </c>
      <c r="M105" s="156"/>
      <c r="N105" s="156"/>
      <c r="O105" s="18" t="s">
        <v>0</v>
      </c>
      <c r="P105" s="19" t="s">
        <v>6</v>
      </c>
      <c r="Q105" s="145"/>
      <c r="R105" s="18" t="s">
        <v>0</v>
      </c>
      <c r="S105" s="19" t="s">
        <v>6</v>
      </c>
      <c r="T105" s="147"/>
      <c r="U105" s="18" t="s">
        <v>0</v>
      </c>
      <c r="V105" s="19" t="s">
        <v>6</v>
      </c>
      <c r="W105" s="145"/>
      <c r="X105" s="18" t="s">
        <v>0</v>
      </c>
      <c r="Y105" s="19" t="s">
        <v>6</v>
      </c>
      <c r="Z105" s="147"/>
      <c r="AA105" s="18" t="s">
        <v>0</v>
      </c>
      <c r="AB105" s="19" t="s">
        <v>6</v>
      </c>
      <c r="AC105" s="145"/>
      <c r="AD105" s="18" t="s">
        <v>0</v>
      </c>
      <c r="AE105" s="19" t="s">
        <v>6</v>
      </c>
      <c r="AF105" s="147"/>
      <c r="AG105" s="18" t="s">
        <v>0</v>
      </c>
      <c r="AH105" s="19" t="s">
        <v>6</v>
      </c>
      <c r="AI105" s="145"/>
      <c r="AJ105" s="18" t="s">
        <v>0</v>
      </c>
      <c r="AK105" s="19" t="s">
        <v>6</v>
      </c>
      <c r="AL105" s="145"/>
      <c r="AM105" s="58" t="s">
        <v>21</v>
      </c>
      <c r="AN105" s="59"/>
      <c r="AO105" s="157" t="s">
        <v>19</v>
      </c>
      <c r="AP105" s="158"/>
      <c r="AQ105" s="159"/>
      <c r="AR105" s="160"/>
      <c r="AS105" s="152"/>
      <c r="AT105" s="154"/>
      <c r="AU105" s="155"/>
    </row>
    <row r="106" spans="12:47" ht="21" customHeight="1">
      <c r="L106" s="63">
        <v>18</v>
      </c>
      <c r="M106" s="64"/>
      <c r="N106" s="65"/>
      <c r="O106" s="72" t="s">
        <v>68</v>
      </c>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4"/>
    </row>
    <row r="107" spans="12:47" ht="21" customHeight="1">
      <c r="L107" s="66"/>
      <c r="M107" s="67"/>
      <c r="N107" s="68"/>
      <c r="O107" s="75">
        <v>0.64027777777777783</v>
      </c>
      <c r="P107" s="77"/>
      <c r="Q107" s="41"/>
      <c r="R107" s="75"/>
      <c r="S107" s="77"/>
      <c r="T107" s="41"/>
      <c r="U107" s="75"/>
      <c r="V107" s="77"/>
      <c r="W107" s="41"/>
      <c r="X107" s="75"/>
      <c r="Y107" s="77"/>
      <c r="Z107" s="41"/>
      <c r="AA107" s="75"/>
      <c r="AB107" s="77"/>
      <c r="AC107" s="41"/>
      <c r="AD107" s="75"/>
      <c r="AE107" s="77"/>
      <c r="AF107" s="41"/>
      <c r="AG107" s="75"/>
      <c r="AH107" s="77"/>
      <c r="AI107" s="41"/>
      <c r="AJ107" s="75"/>
      <c r="AK107" s="77"/>
      <c r="AL107" s="41"/>
      <c r="AM107" s="62"/>
      <c r="AN107" s="61"/>
      <c r="AO107" s="105"/>
      <c r="AP107" s="106"/>
      <c r="AQ107" s="60"/>
      <c r="AR107" s="119"/>
      <c r="AS107" s="121">
        <f>COUNT(O107,R107,U107,X107,AA107,AD107,AG107,AJ107)</f>
        <v>1</v>
      </c>
      <c r="AT107" s="122">
        <f>COUNT(P107,S107,V107,Y107,AB107,AE107,AH107,AK107)</f>
        <v>0</v>
      </c>
      <c r="AU107" s="113">
        <f>COUNT(Q107,T107,W107,Z107,AC107,AF107,AI107,AL107)</f>
        <v>0</v>
      </c>
    </row>
    <row r="108" spans="12:47" ht="21" customHeight="1">
      <c r="L108" s="69"/>
      <c r="M108" s="70"/>
      <c r="N108" s="71"/>
      <c r="O108" s="76"/>
      <c r="P108" s="78"/>
      <c r="Q108" s="34"/>
      <c r="R108" s="76"/>
      <c r="S108" s="78"/>
      <c r="T108" s="34"/>
      <c r="U108" s="76"/>
      <c r="V108" s="78"/>
      <c r="W108" s="34"/>
      <c r="X108" s="76"/>
      <c r="Y108" s="78"/>
      <c r="Z108" s="34"/>
      <c r="AA108" s="76"/>
      <c r="AB108" s="78"/>
      <c r="AC108" s="34"/>
      <c r="AD108" s="76"/>
      <c r="AE108" s="78"/>
      <c r="AF108" s="34"/>
      <c r="AG108" s="76"/>
      <c r="AH108" s="78"/>
      <c r="AI108" s="34"/>
      <c r="AJ108" s="76"/>
      <c r="AK108" s="78"/>
      <c r="AL108" s="34"/>
      <c r="AM108" s="62"/>
      <c r="AN108" s="61"/>
      <c r="AO108" s="114"/>
      <c r="AP108" s="115"/>
      <c r="AQ108" s="120"/>
      <c r="AR108" s="119"/>
      <c r="AS108" s="121"/>
      <c r="AT108" s="122"/>
      <c r="AU108" s="113"/>
    </row>
    <row r="109" spans="12:47" ht="21" customHeight="1">
      <c r="L109" s="63">
        <v>32</v>
      </c>
      <c r="M109" s="64"/>
      <c r="N109" s="65"/>
      <c r="O109" s="72" t="s">
        <v>47</v>
      </c>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4"/>
    </row>
    <row r="110" spans="12:47" ht="21" customHeight="1">
      <c r="L110" s="66"/>
      <c r="M110" s="67"/>
      <c r="N110" s="68"/>
      <c r="O110" s="75"/>
      <c r="P110" s="77"/>
      <c r="Q110" s="41"/>
      <c r="R110" s="75"/>
      <c r="S110" s="77">
        <v>0.65138888888888891</v>
      </c>
      <c r="T110" s="41"/>
      <c r="U110" s="75"/>
      <c r="V110" s="77"/>
      <c r="W110" s="41"/>
      <c r="X110" s="75"/>
      <c r="Y110" s="77"/>
      <c r="Z110" s="41"/>
      <c r="AA110" s="75"/>
      <c r="AB110" s="77"/>
      <c r="AC110" s="41"/>
      <c r="AD110" s="75"/>
      <c r="AE110" s="77"/>
      <c r="AF110" s="41"/>
      <c r="AG110" s="75"/>
      <c r="AH110" s="77"/>
      <c r="AI110" s="41"/>
      <c r="AJ110" s="75"/>
      <c r="AK110" s="77"/>
      <c r="AL110" s="41"/>
      <c r="AM110" s="60"/>
      <c r="AN110" s="61"/>
      <c r="AO110" s="105"/>
      <c r="AP110" s="106"/>
      <c r="AQ110" s="60"/>
      <c r="AR110" s="119"/>
      <c r="AS110" s="121">
        <f>COUNT(O110,R110,U110,X110,AA110,AD110,AG110,AJ110)</f>
        <v>0</v>
      </c>
      <c r="AT110" s="122">
        <f>COUNT(P110,S110,V110,Y110,AB110,AE110,AH110,AK110)</f>
        <v>1</v>
      </c>
      <c r="AU110" s="113">
        <f>COUNT(Q110,T110,W110,Z110,AC110,AF110,AI110,AL110)</f>
        <v>0</v>
      </c>
    </row>
    <row r="111" spans="12:47" ht="21" customHeight="1">
      <c r="L111" s="69"/>
      <c r="M111" s="70"/>
      <c r="N111" s="71"/>
      <c r="O111" s="76"/>
      <c r="P111" s="78"/>
      <c r="Q111" s="34"/>
      <c r="R111" s="76"/>
      <c r="S111" s="78"/>
      <c r="T111" s="34"/>
      <c r="U111" s="76"/>
      <c r="V111" s="78"/>
      <c r="W111" s="34"/>
      <c r="X111" s="76"/>
      <c r="Y111" s="78"/>
      <c r="Z111" s="34"/>
      <c r="AA111" s="76"/>
      <c r="AB111" s="78"/>
      <c r="AC111" s="34"/>
      <c r="AD111" s="76"/>
      <c r="AE111" s="78"/>
      <c r="AF111" s="34"/>
      <c r="AG111" s="76"/>
      <c r="AH111" s="78"/>
      <c r="AI111" s="34"/>
      <c r="AJ111" s="76"/>
      <c r="AK111" s="78"/>
      <c r="AL111" s="34"/>
      <c r="AM111" s="60"/>
      <c r="AN111" s="61"/>
      <c r="AO111" s="114"/>
      <c r="AP111" s="115"/>
      <c r="AQ111" s="120"/>
      <c r="AR111" s="119"/>
      <c r="AS111" s="121"/>
      <c r="AT111" s="122"/>
      <c r="AU111" s="113"/>
    </row>
    <row r="112" spans="12:47" ht="21" customHeight="1">
      <c r="L112" s="63">
        <v>5</v>
      </c>
      <c r="M112" s="64"/>
      <c r="N112" s="65"/>
      <c r="O112" s="72" t="s">
        <v>70</v>
      </c>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4"/>
    </row>
    <row r="113" spans="12:47" ht="21" customHeight="1">
      <c r="L113" s="66"/>
      <c r="M113" s="67"/>
      <c r="N113" s="68"/>
      <c r="O113" s="75"/>
      <c r="P113" s="77"/>
      <c r="Q113" s="41"/>
      <c r="R113" s="75"/>
      <c r="S113" s="77"/>
      <c r="T113" s="41"/>
      <c r="U113" s="75"/>
      <c r="V113" s="77"/>
      <c r="W113" s="41"/>
      <c r="X113" s="75"/>
      <c r="Y113" s="77"/>
      <c r="Z113" s="41"/>
      <c r="AA113" s="75"/>
      <c r="AB113" s="77"/>
      <c r="AC113" s="41"/>
      <c r="AD113" s="75">
        <v>0.6166666666666667</v>
      </c>
      <c r="AE113" s="77"/>
      <c r="AF113" s="41"/>
      <c r="AG113" s="75"/>
      <c r="AH113" s="77"/>
      <c r="AI113" s="41"/>
      <c r="AJ113" s="75"/>
      <c r="AK113" s="77"/>
      <c r="AL113" s="41"/>
      <c r="AM113" s="60"/>
      <c r="AN113" s="61"/>
      <c r="AO113" s="105"/>
      <c r="AP113" s="106"/>
      <c r="AQ113" s="60"/>
      <c r="AR113" s="119"/>
      <c r="AS113" s="121">
        <f>COUNT(O113,R113,U113,X113,AA113,AD113,AG113,AJ113)</f>
        <v>1</v>
      </c>
      <c r="AT113" s="122">
        <f>COUNT(P113,S113,V113,Y113,AB113,AE113,AH113,AK113)</f>
        <v>0</v>
      </c>
      <c r="AU113" s="113">
        <f>COUNT(Q113,T113,W113,Z113,AC113,AF113,AI113,AL113)</f>
        <v>0</v>
      </c>
    </row>
    <row r="114" spans="12:47" ht="21" customHeight="1">
      <c r="L114" s="69"/>
      <c r="M114" s="70"/>
      <c r="N114" s="71"/>
      <c r="O114" s="76"/>
      <c r="P114" s="78"/>
      <c r="Q114" s="34"/>
      <c r="R114" s="76"/>
      <c r="S114" s="78"/>
      <c r="T114" s="34"/>
      <c r="U114" s="76"/>
      <c r="V114" s="78"/>
      <c r="W114" s="34"/>
      <c r="X114" s="76"/>
      <c r="Y114" s="78"/>
      <c r="Z114" s="34"/>
      <c r="AA114" s="76"/>
      <c r="AB114" s="78"/>
      <c r="AC114" s="34"/>
      <c r="AD114" s="76"/>
      <c r="AE114" s="78"/>
      <c r="AF114" s="34"/>
      <c r="AG114" s="76"/>
      <c r="AH114" s="78"/>
      <c r="AI114" s="34"/>
      <c r="AJ114" s="76"/>
      <c r="AK114" s="78"/>
      <c r="AL114" s="34"/>
      <c r="AM114" s="60"/>
      <c r="AN114" s="61"/>
      <c r="AO114" s="114"/>
      <c r="AP114" s="115"/>
      <c r="AQ114" s="120"/>
      <c r="AR114" s="119"/>
      <c r="AS114" s="121"/>
      <c r="AT114" s="122"/>
      <c r="AU114" s="113"/>
    </row>
    <row r="115" spans="12:47" ht="21" customHeight="1">
      <c r="L115" s="63"/>
      <c r="M115" s="64"/>
      <c r="N115" s="65"/>
      <c r="O115" s="72"/>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4"/>
    </row>
    <row r="116" spans="12:47" ht="21" customHeight="1">
      <c r="L116" s="66"/>
      <c r="M116" s="67"/>
      <c r="N116" s="68"/>
      <c r="O116" s="75"/>
      <c r="P116" s="77"/>
      <c r="Q116" s="41"/>
      <c r="R116" s="75"/>
      <c r="S116" s="77"/>
      <c r="T116" s="41"/>
      <c r="U116" s="75"/>
      <c r="V116" s="77"/>
      <c r="W116" s="41"/>
      <c r="X116" s="75"/>
      <c r="Y116" s="77"/>
      <c r="Z116" s="41"/>
      <c r="AA116" s="75"/>
      <c r="AB116" s="77"/>
      <c r="AC116" s="41"/>
      <c r="AD116" s="75"/>
      <c r="AE116" s="77"/>
      <c r="AF116" s="41"/>
      <c r="AG116" s="75"/>
      <c r="AH116" s="77"/>
      <c r="AI116" s="41"/>
      <c r="AJ116" s="75"/>
      <c r="AK116" s="77"/>
      <c r="AL116" s="41"/>
      <c r="AM116" s="60"/>
      <c r="AN116" s="61"/>
      <c r="AO116" s="105"/>
      <c r="AP116" s="106"/>
      <c r="AQ116" s="60"/>
      <c r="AR116" s="119"/>
      <c r="AS116" s="121"/>
      <c r="AT116" s="122"/>
      <c r="AU116" s="113"/>
    </row>
    <row r="117" spans="12:47" ht="21" customHeight="1">
      <c r="L117" s="69"/>
      <c r="M117" s="70"/>
      <c r="N117" s="71"/>
      <c r="O117" s="76"/>
      <c r="P117" s="78"/>
      <c r="Q117" s="34"/>
      <c r="R117" s="76"/>
      <c r="S117" s="78"/>
      <c r="T117" s="34"/>
      <c r="U117" s="76"/>
      <c r="V117" s="78"/>
      <c r="W117" s="34"/>
      <c r="X117" s="76"/>
      <c r="Y117" s="78"/>
      <c r="Z117" s="34"/>
      <c r="AA117" s="76"/>
      <c r="AB117" s="78"/>
      <c r="AC117" s="34"/>
      <c r="AD117" s="76"/>
      <c r="AE117" s="78"/>
      <c r="AF117" s="34"/>
      <c r="AG117" s="76"/>
      <c r="AH117" s="78"/>
      <c r="AI117" s="34"/>
      <c r="AJ117" s="76"/>
      <c r="AK117" s="78"/>
      <c r="AL117" s="34"/>
      <c r="AM117" s="60"/>
      <c r="AN117" s="61"/>
      <c r="AO117" s="114"/>
      <c r="AP117" s="115"/>
      <c r="AQ117" s="120"/>
      <c r="AR117" s="119"/>
      <c r="AS117" s="121"/>
      <c r="AT117" s="122"/>
      <c r="AU117" s="113"/>
    </row>
    <row r="118" spans="12:47" ht="21" customHeight="1">
      <c r="L118" s="63"/>
      <c r="M118" s="64"/>
      <c r="N118" s="65"/>
      <c r="O118" s="72"/>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4"/>
    </row>
    <row r="119" spans="12:47" ht="21" customHeight="1">
      <c r="L119" s="66"/>
      <c r="M119" s="67"/>
      <c r="N119" s="68"/>
      <c r="O119" s="75"/>
      <c r="P119" s="77"/>
      <c r="Q119" s="41"/>
      <c r="R119" s="75"/>
      <c r="S119" s="77"/>
      <c r="T119" s="41"/>
      <c r="U119" s="75"/>
      <c r="V119" s="77"/>
      <c r="W119" s="41"/>
      <c r="X119" s="75"/>
      <c r="Y119" s="77"/>
      <c r="Z119" s="41"/>
      <c r="AA119" s="75"/>
      <c r="AB119" s="77"/>
      <c r="AC119" s="41"/>
      <c r="AD119" s="75"/>
      <c r="AE119" s="77"/>
      <c r="AF119" s="41"/>
      <c r="AG119" s="75"/>
      <c r="AH119" s="77"/>
      <c r="AI119" s="41"/>
      <c r="AJ119" s="75"/>
      <c r="AK119" s="77"/>
      <c r="AL119" s="41"/>
      <c r="AM119" s="60"/>
      <c r="AN119" s="61"/>
      <c r="AO119" s="105"/>
      <c r="AP119" s="106"/>
      <c r="AQ119" s="60"/>
      <c r="AR119" s="119"/>
      <c r="AS119" s="121">
        <f>COUNT(O119,R119,U119,X119,AA119,AD119,AG119,AJ119)</f>
        <v>0</v>
      </c>
      <c r="AT119" s="122">
        <f>COUNT(P119,S119,V119,Y119,AB119,AE119,AH119,AK119)</f>
        <v>0</v>
      </c>
      <c r="AU119" s="113">
        <f>COUNT(Q119,T119,W119,Z119,AC119,AF119,AI119,AL119)</f>
        <v>0</v>
      </c>
    </row>
    <row r="120" spans="12:47" ht="21" customHeight="1">
      <c r="L120" s="69"/>
      <c r="M120" s="70"/>
      <c r="N120" s="71"/>
      <c r="O120" s="76"/>
      <c r="P120" s="78"/>
      <c r="Q120" s="34"/>
      <c r="R120" s="76"/>
      <c r="S120" s="78"/>
      <c r="T120" s="34"/>
      <c r="U120" s="76"/>
      <c r="V120" s="78"/>
      <c r="W120" s="34"/>
      <c r="X120" s="76"/>
      <c r="Y120" s="78"/>
      <c r="Z120" s="34"/>
      <c r="AA120" s="76"/>
      <c r="AB120" s="78"/>
      <c r="AC120" s="34"/>
      <c r="AD120" s="76"/>
      <c r="AE120" s="78"/>
      <c r="AF120" s="34"/>
      <c r="AG120" s="76"/>
      <c r="AH120" s="78"/>
      <c r="AI120" s="34"/>
      <c r="AJ120" s="76"/>
      <c r="AK120" s="78"/>
      <c r="AL120" s="34"/>
      <c r="AM120" s="60"/>
      <c r="AN120" s="61"/>
      <c r="AO120" s="114"/>
      <c r="AP120" s="115"/>
      <c r="AQ120" s="120"/>
      <c r="AR120" s="119"/>
      <c r="AS120" s="121"/>
      <c r="AT120" s="122"/>
      <c r="AU120" s="113"/>
    </row>
    <row r="121" spans="12:47" ht="21" customHeight="1">
      <c r="L121" s="63"/>
      <c r="M121" s="64"/>
      <c r="N121" s="65"/>
      <c r="O121" s="72"/>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c r="AN121" s="73"/>
      <c r="AO121" s="73"/>
      <c r="AP121" s="73"/>
      <c r="AQ121" s="73"/>
      <c r="AR121" s="73"/>
      <c r="AS121" s="73"/>
      <c r="AT121" s="73"/>
      <c r="AU121" s="74"/>
    </row>
    <row r="122" spans="12:47" ht="21" customHeight="1">
      <c r="L122" s="66"/>
      <c r="M122" s="67"/>
      <c r="N122" s="68"/>
      <c r="O122" s="75"/>
      <c r="P122" s="77"/>
      <c r="Q122" s="41"/>
      <c r="R122" s="75"/>
      <c r="S122" s="77"/>
      <c r="T122" s="41"/>
      <c r="U122" s="75"/>
      <c r="V122" s="77"/>
      <c r="W122" s="41"/>
      <c r="X122" s="75"/>
      <c r="Y122" s="77"/>
      <c r="Z122" s="41"/>
      <c r="AA122" s="75"/>
      <c r="AB122" s="77"/>
      <c r="AC122" s="41"/>
      <c r="AD122" s="75"/>
      <c r="AE122" s="77"/>
      <c r="AF122" s="41"/>
      <c r="AG122" s="75"/>
      <c r="AH122" s="77"/>
      <c r="AI122" s="41"/>
      <c r="AJ122" s="75"/>
      <c r="AK122" s="77"/>
      <c r="AL122" s="41"/>
      <c r="AM122" s="62"/>
      <c r="AN122" s="61"/>
      <c r="AO122" s="105"/>
      <c r="AP122" s="106"/>
      <c r="AQ122" s="60"/>
      <c r="AR122" s="119"/>
      <c r="AS122" s="121">
        <f>COUNT(O122,R122,U122,X122,AA122,AD122,AG122,AJ122)</f>
        <v>0</v>
      </c>
      <c r="AT122" s="122">
        <f>COUNT(P122,S122,V122,Y122,AB122,AE122,AH122,AK122)</f>
        <v>0</v>
      </c>
      <c r="AU122" s="113">
        <f>COUNT(Q122,T122,W122,Z122,AC122,AF122,AI122,AL122)</f>
        <v>0</v>
      </c>
    </row>
    <row r="123" spans="12:47" ht="21" customHeight="1">
      <c r="L123" s="69"/>
      <c r="M123" s="70"/>
      <c r="N123" s="71"/>
      <c r="O123" s="76"/>
      <c r="P123" s="78"/>
      <c r="Q123" s="34"/>
      <c r="R123" s="76"/>
      <c r="S123" s="78"/>
      <c r="T123" s="34"/>
      <c r="U123" s="76"/>
      <c r="V123" s="78"/>
      <c r="W123" s="34"/>
      <c r="X123" s="76"/>
      <c r="Y123" s="78"/>
      <c r="Z123" s="34"/>
      <c r="AA123" s="76"/>
      <c r="AB123" s="78"/>
      <c r="AC123" s="34"/>
      <c r="AD123" s="76"/>
      <c r="AE123" s="78"/>
      <c r="AF123" s="34"/>
      <c r="AG123" s="76"/>
      <c r="AH123" s="78"/>
      <c r="AI123" s="34"/>
      <c r="AJ123" s="76"/>
      <c r="AK123" s="78"/>
      <c r="AL123" s="34"/>
      <c r="AM123" s="62"/>
      <c r="AN123" s="61"/>
      <c r="AO123" s="114"/>
      <c r="AP123" s="115"/>
      <c r="AQ123" s="120"/>
      <c r="AR123" s="119"/>
      <c r="AS123" s="121"/>
      <c r="AT123" s="122"/>
      <c r="AU123" s="113"/>
    </row>
    <row r="124" spans="12:47" ht="21" customHeight="1">
      <c r="L124" s="63"/>
      <c r="M124" s="64"/>
      <c r="N124" s="65"/>
      <c r="O124" s="72"/>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74"/>
    </row>
    <row r="125" spans="12:47" ht="21" customHeight="1">
      <c r="L125" s="66"/>
      <c r="M125" s="67"/>
      <c r="N125" s="68"/>
      <c r="O125" s="75"/>
      <c r="P125" s="77"/>
      <c r="Q125" s="41"/>
      <c r="R125" s="75"/>
      <c r="S125" s="77"/>
      <c r="T125" s="41"/>
      <c r="U125" s="75"/>
      <c r="V125" s="77"/>
      <c r="W125" s="41"/>
      <c r="X125" s="75"/>
      <c r="Y125" s="77"/>
      <c r="Z125" s="41"/>
      <c r="AA125" s="75"/>
      <c r="AB125" s="77"/>
      <c r="AC125" s="41"/>
      <c r="AD125" s="75"/>
      <c r="AE125" s="77"/>
      <c r="AF125" s="41"/>
      <c r="AG125" s="75"/>
      <c r="AH125" s="77"/>
      <c r="AI125" s="41"/>
      <c r="AJ125" s="75"/>
      <c r="AK125" s="77"/>
      <c r="AL125" s="41"/>
      <c r="AM125" s="60"/>
      <c r="AN125" s="61"/>
      <c r="AO125" s="105"/>
      <c r="AP125" s="106"/>
      <c r="AQ125" s="60"/>
      <c r="AR125" s="119"/>
      <c r="AS125" s="121">
        <f>COUNT(O125,R125,U125,X125,AA125,AD125,AG125,AJ125)</f>
        <v>0</v>
      </c>
      <c r="AT125" s="122">
        <f>COUNT(P125,S125,V125,Y125,AB125,AE125,AH125,AK125)</f>
        <v>0</v>
      </c>
      <c r="AU125" s="113">
        <f>COUNT(Q125,T125,W125,Z125,AC125,AF125,AI125,AL125)</f>
        <v>0</v>
      </c>
    </row>
    <row r="126" spans="12:47" ht="21" customHeight="1">
      <c r="L126" s="69"/>
      <c r="M126" s="70"/>
      <c r="N126" s="71"/>
      <c r="O126" s="76"/>
      <c r="P126" s="78"/>
      <c r="Q126" s="34"/>
      <c r="R126" s="76"/>
      <c r="S126" s="78"/>
      <c r="T126" s="34"/>
      <c r="U126" s="76"/>
      <c r="V126" s="78"/>
      <c r="W126" s="34"/>
      <c r="X126" s="76"/>
      <c r="Y126" s="78"/>
      <c r="Z126" s="34"/>
      <c r="AA126" s="76"/>
      <c r="AB126" s="78"/>
      <c r="AC126" s="34"/>
      <c r="AD126" s="76"/>
      <c r="AE126" s="78"/>
      <c r="AF126" s="34"/>
      <c r="AG126" s="76"/>
      <c r="AH126" s="78"/>
      <c r="AI126" s="34"/>
      <c r="AJ126" s="76"/>
      <c r="AK126" s="78"/>
      <c r="AL126" s="34"/>
      <c r="AM126" s="60"/>
      <c r="AN126" s="61"/>
      <c r="AO126" s="114"/>
      <c r="AP126" s="115"/>
      <c r="AQ126" s="120"/>
      <c r="AR126" s="119"/>
      <c r="AS126" s="121"/>
      <c r="AT126" s="122"/>
      <c r="AU126" s="113"/>
    </row>
    <row r="127" spans="12:47" ht="21" customHeight="1">
      <c r="L127" s="63"/>
      <c r="M127" s="64"/>
      <c r="N127" s="65"/>
      <c r="O127" s="72"/>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c r="AN127" s="73"/>
      <c r="AO127" s="73"/>
      <c r="AP127" s="73"/>
      <c r="AQ127" s="73"/>
      <c r="AR127" s="73"/>
      <c r="AS127" s="73"/>
      <c r="AT127" s="73"/>
      <c r="AU127" s="74"/>
    </row>
    <row r="128" spans="12:47" ht="21" customHeight="1">
      <c r="L128" s="66"/>
      <c r="M128" s="67"/>
      <c r="N128" s="68"/>
      <c r="O128" s="75"/>
      <c r="P128" s="77"/>
      <c r="Q128" s="41"/>
      <c r="R128" s="75"/>
      <c r="S128" s="77"/>
      <c r="T128" s="41"/>
      <c r="U128" s="75"/>
      <c r="V128" s="77"/>
      <c r="W128" s="41"/>
      <c r="X128" s="75"/>
      <c r="Y128" s="77"/>
      <c r="Z128" s="41"/>
      <c r="AA128" s="75"/>
      <c r="AB128" s="77"/>
      <c r="AC128" s="41"/>
      <c r="AD128" s="75"/>
      <c r="AE128" s="77"/>
      <c r="AF128" s="41"/>
      <c r="AG128" s="75"/>
      <c r="AH128" s="77"/>
      <c r="AI128" s="41"/>
      <c r="AJ128" s="75"/>
      <c r="AK128" s="77"/>
      <c r="AL128" s="41"/>
      <c r="AM128" s="60"/>
      <c r="AN128" s="61"/>
      <c r="AO128" s="105"/>
      <c r="AP128" s="106"/>
      <c r="AQ128" s="60"/>
      <c r="AR128" s="119"/>
      <c r="AS128" s="121">
        <f>COUNT(O128,R128,U128,X128,AA128,AD128,AG128,AJ128)</f>
        <v>0</v>
      </c>
      <c r="AT128" s="122">
        <f>COUNT(P128,S128,V128,Y128,AB128,AE128,AH128,AK128)</f>
        <v>0</v>
      </c>
      <c r="AU128" s="113">
        <f>COUNT(Q128,T128,W128,Z128,AC128,AF128,AI128,AL128)</f>
        <v>0</v>
      </c>
    </row>
    <row r="129" spans="12:47" ht="21" customHeight="1">
      <c r="L129" s="69"/>
      <c r="M129" s="70"/>
      <c r="N129" s="71"/>
      <c r="O129" s="76"/>
      <c r="P129" s="78"/>
      <c r="Q129" s="34"/>
      <c r="R129" s="76"/>
      <c r="S129" s="78"/>
      <c r="T129" s="34"/>
      <c r="U129" s="76"/>
      <c r="V129" s="78"/>
      <c r="W129" s="34"/>
      <c r="X129" s="76"/>
      <c r="Y129" s="78"/>
      <c r="Z129" s="34"/>
      <c r="AA129" s="76"/>
      <c r="AB129" s="78"/>
      <c r="AC129" s="34"/>
      <c r="AD129" s="76"/>
      <c r="AE129" s="78"/>
      <c r="AF129" s="34"/>
      <c r="AG129" s="76"/>
      <c r="AH129" s="78"/>
      <c r="AI129" s="34"/>
      <c r="AJ129" s="76"/>
      <c r="AK129" s="78"/>
      <c r="AL129" s="34"/>
      <c r="AM129" s="60"/>
      <c r="AN129" s="61"/>
      <c r="AO129" s="114"/>
      <c r="AP129" s="115"/>
      <c r="AQ129" s="120"/>
      <c r="AR129" s="119"/>
      <c r="AS129" s="121"/>
      <c r="AT129" s="122"/>
      <c r="AU129" s="113"/>
    </row>
    <row r="130" spans="12:47" ht="21" customHeight="1">
      <c r="L130" s="63"/>
      <c r="M130" s="64"/>
      <c r="N130" s="65"/>
      <c r="O130" s="72"/>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4"/>
    </row>
    <row r="131" spans="12:47" ht="21" customHeight="1">
      <c r="L131" s="66"/>
      <c r="M131" s="67"/>
      <c r="N131" s="68"/>
      <c r="O131" s="75"/>
      <c r="P131" s="77"/>
      <c r="Q131" s="41"/>
      <c r="R131" s="75"/>
      <c r="S131" s="77"/>
      <c r="T131" s="41"/>
      <c r="U131" s="75"/>
      <c r="V131" s="77"/>
      <c r="W131" s="41"/>
      <c r="X131" s="75"/>
      <c r="Y131" s="77"/>
      <c r="Z131" s="41"/>
      <c r="AA131" s="75"/>
      <c r="AB131" s="77"/>
      <c r="AC131" s="41"/>
      <c r="AD131" s="75"/>
      <c r="AE131" s="77"/>
      <c r="AF131" s="41"/>
      <c r="AG131" s="75"/>
      <c r="AH131" s="77"/>
      <c r="AI131" s="41"/>
      <c r="AJ131" s="75"/>
      <c r="AK131" s="77"/>
      <c r="AL131" s="41"/>
      <c r="AM131" s="60"/>
      <c r="AN131" s="61"/>
      <c r="AO131" s="105"/>
      <c r="AP131" s="106"/>
      <c r="AQ131" s="60"/>
      <c r="AR131" s="119"/>
      <c r="AS131" s="121">
        <f>COUNT(O131,R131,U131,X131,AA131,AD131,AG131,AJ131)</f>
        <v>0</v>
      </c>
      <c r="AT131" s="122">
        <f>COUNT(P131,S131,V131,Y131,AB131,AE131,AH131,AK131)</f>
        <v>0</v>
      </c>
      <c r="AU131" s="113">
        <f>COUNT(Q131,T131,W131,Z131,AC131,AF131,AI131,AL131)</f>
        <v>0</v>
      </c>
    </row>
    <row r="132" spans="12:47" ht="21" customHeight="1">
      <c r="L132" s="69"/>
      <c r="M132" s="70"/>
      <c r="N132" s="71"/>
      <c r="O132" s="76"/>
      <c r="P132" s="78"/>
      <c r="Q132" s="34"/>
      <c r="R132" s="76"/>
      <c r="S132" s="78"/>
      <c r="T132" s="34"/>
      <c r="U132" s="76"/>
      <c r="V132" s="78"/>
      <c r="W132" s="34"/>
      <c r="X132" s="76"/>
      <c r="Y132" s="78"/>
      <c r="Z132" s="34"/>
      <c r="AA132" s="76"/>
      <c r="AB132" s="78"/>
      <c r="AC132" s="34"/>
      <c r="AD132" s="76"/>
      <c r="AE132" s="78"/>
      <c r="AF132" s="34"/>
      <c r="AG132" s="76"/>
      <c r="AH132" s="78"/>
      <c r="AI132" s="34"/>
      <c r="AJ132" s="76"/>
      <c r="AK132" s="78"/>
      <c r="AL132" s="34"/>
      <c r="AM132" s="60"/>
      <c r="AN132" s="61"/>
      <c r="AO132" s="114"/>
      <c r="AP132" s="115"/>
      <c r="AQ132" s="120"/>
      <c r="AR132" s="119"/>
      <c r="AS132" s="121"/>
      <c r="AT132" s="122"/>
      <c r="AU132" s="113"/>
    </row>
    <row r="133" spans="12:47" ht="21" customHeight="1">
      <c r="L133" s="63"/>
      <c r="M133" s="64"/>
      <c r="N133" s="65"/>
      <c r="O133" s="72"/>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4"/>
    </row>
    <row r="134" spans="12:47" ht="21" customHeight="1">
      <c r="L134" s="66"/>
      <c r="M134" s="67"/>
      <c r="N134" s="68"/>
      <c r="O134" s="75"/>
      <c r="P134" s="77"/>
      <c r="Q134" s="41"/>
      <c r="R134" s="75"/>
      <c r="S134" s="77"/>
      <c r="T134" s="41"/>
      <c r="U134" s="75"/>
      <c r="V134" s="77"/>
      <c r="W134" s="41"/>
      <c r="X134" s="75"/>
      <c r="Y134" s="77"/>
      <c r="Z134" s="41"/>
      <c r="AA134" s="75"/>
      <c r="AB134" s="77"/>
      <c r="AC134" s="41"/>
      <c r="AD134" s="75"/>
      <c r="AE134" s="77"/>
      <c r="AF134" s="41"/>
      <c r="AG134" s="75"/>
      <c r="AH134" s="77"/>
      <c r="AI134" s="41"/>
      <c r="AJ134" s="75"/>
      <c r="AK134" s="77"/>
      <c r="AL134" s="41"/>
      <c r="AM134" s="60"/>
      <c r="AN134" s="61"/>
      <c r="AO134" s="105"/>
      <c r="AP134" s="106"/>
      <c r="AQ134" s="60"/>
      <c r="AR134" s="119"/>
      <c r="AS134" s="121">
        <f>COUNT(O134,R134,U134,X134,AA134,AD134,AG134,AJ134)</f>
        <v>0</v>
      </c>
      <c r="AT134" s="122">
        <f>COUNT(P134,S134,V134,Y134,AB134,AE134,AH134,AK134)</f>
        <v>0</v>
      </c>
      <c r="AU134" s="113">
        <f>COUNT(Q134,T134,W134,Z134,AC134,AF134,AI134,AL134)</f>
        <v>0</v>
      </c>
    </row>
    <row r="135" spans="12:47" ht="21" customHeight="1">
      <c r="L135" s="69"/>
      <c r="M135" s="70"/>
      <c r="N135" s="71"/>
      <c r="O135" s="76"/>
      <c r="P135" s="78"/>
      <c r="Q135" s="34"/>
      <c r="R135" s="76"/>
      <c r="S135" s="78"/>
      <c r="T135" s="34"/>
      <c r="U135" s="76"/>
      <c r="V135" s="78"/>
      <c r="W135" s="34"/>
      <c r="X135" s="76"/>
      <c r="Y135" s="78"/>
      <c r="Z135" s="34"/>
      <c r="AA135" s="76"/>
      <c r="AB135" s="78"/>
      <c r="AC135" s="34"/>
      <c r="AD135" s="76"/>
      <c r="AE135" s="78"/>
      <c r="AF135" s="34"/>
      <c r="AG135" s="76"/>
      <c r="AH135" s="78"/>
      <c r="AI135" s="34"/>
      <c r="AJ135" s="76"/>
      <c r="AK135" s="78"/>
      <c r="AL135" s="34"/>
      <c r="AM135" s="60"/>
      <c r="AN135" s="61"/>
      <c r="AO135" s="114"/>
      <c r="AP135" s="115"/>
      <c r="AQ135" s="120"/>
      <c r="AR135" s="119"/>
      <c r="AS135" s="121"/>
      <c r="AT135" s="122"/>
      <c r="AU135" s="113"/>
    </row>
    <row r="136" spans="12:47" ht="13" thickBot="1"/>
    <row r="137" spans="12:47" ht="27.5" thickTop="1">
      <c r="L137" s="99" t="s">
        <v>7</v>
      </c>
      <c r="M137" s="100"/>
      <c r="N137" s="101"/>
      <c r="O137" s="29" t="s">
        <v>0</v>
      </c>
      <c r="P137" s="30" t="s">
        <v>6</v>
      </c>
      <c r="Q137" s="3" t="s">
        <v>12</v>
      </c>
      <c r="R137" s="30" t="s">
        <v>0</v>
      </c>
      <c r="S137" s="30" t="s">
        <v>6</v>
      </c>
      <c r="T137" s="3" t="s">
        <v>12</v>
      </c>
      <c r="U137" s="30" t="s">
        <v>0</v>
      </c>
      <c r="V137" s="30" t="s">
        <v>6</v>
      </c>
      <c r="W137" s="3" t="s">
        <v>12</v>
      </c>
      <c r="X137" s="30" t="s">
        <v>0</v>
      </c>
      <c r="Y137" s="30" t="s">
        <v>6</v>
      </c>
      <c r="Z137" s="3" t="s">
        <v>12</v>
      </c>
      <c r="AA137" s="30" t="s">
        <v>0</v>
      </c>
      <c r="AB137" s="30" t="s">
        <v>6</v>
      </c>
      <c r="AC137" s="3" t="s">
        <v>12</v>
      </c>
      <c r="AD137" s="30" t="s">
        <v>0</v>
      </c>
      <c r="AE137" s="30" t="s">
        <v>6</v>
      </c>
      <c r="AF137" s="3" t="s">
        <v>12</v>
      </c>
      <c r="AG137" s="30" t="s">
        <v>0</v>
      </c>
      <c r="AH137" s="30" t="s">
        <v>6</v>
      </c>
      <c r="AI137" s="3" t="s">
        <v>12</v>
      </c>
      <c r="AJ137" s="30" t="s">
        <v>0</v>
      </c>
      <c r="AK137" s="30" t="s">
        <v>6</v>
      </c>
      <c r="AL137" s="4" t="s">
        <v>12</v>
      </c>
      <c r="AM137" s="35"/>
      <c r="AN137" s="35"/>
      <c r="AR137" s="7"/>
      <c r="AS137" s="29" t="s">
        <v>0</v>
      </c>
      <c r="AT137" s="30" t="s">
        <v>6</v>
      </c>
      <c r="AU137" s="4" t="s">
        <v>12</v>
      </c>
    </row>
    <row r="138" spans="12:47" ht="20.5" thickBot="1">
      <c r="L138" s="102" t="s">
        <v>9</v>
      </c>
      <c r="M138" s="103"/>
      <c r="N138" s="104"/>
      <c r="O138" s="20">
        <f>COUNT(O107:O135)</f>
        <v>1</v>
      </c>
      <c r="P138" s="21">
        <f>COUNT(P107:P135)</f>
        <v>0</v>
      </c>
      <c r="Q138" s="21">
        <f>COUNT(Q134,Q131,Q128,Q125,Q122,Q119,Q116,Q113,Q110,Q107)</f>
        <v>0</v>
      </c>
      <c r="R138" s="21">
        <f>COUNT(R107:R135)</f>
        <v>0</v>
      </c>
      <c r="S138" s="21">
        <f>COUNT(S107:S135)</f>
        <v>1</v>
      </c>
      <c r="T138" s="21">
        <f>COUNT(T134,T131,T128,T125,T122,T119,T116,T113,T110,T107)</f>
        <v>0</v>
      </c>
      <c r="U138" s="21">
        <f>COUNT(U107:U135)</f>
        <v>0</v>
      </c>
      <c r="V138" s="21">
        <f>COUNT(V107:V135)</f>
        <v>0</v>
      </c>
      <c r="W138" s="21">
        <f>COUNT(W134,W131,W128,W125,W122,W119,W116,W113,W110,W107)</f>
        <v>0</v>
      </c>
      <c r="X138" s="21">
        <f>COUNT(X107:X135)</f>
        <v>0</v>
      </c>
      <c r="Y138" s="21">
        <f>COUNT(Y107:Y135)</f>
        <v>0</v>
      </c>
      <c r="Z138" s="21">
        <f>COUNT(Z134,Z131,Z128,Z125,Z122,Z119,Z116,Z113,Z110,Z107)</f>
        <v>0</v>
      </c>
      <c r="AA138" s="21">
        <f>COUNT(AA107:AA135)</f>
        <v>0</v>
      </c>
      <c r="AB138" s="21">
        <f>COUNT(AB107:AB135)</f>
        <v>0</v>
      </c>
      <c r="AC138" s="21">
        <f>COUNT(AC134,AC131,AC128,AC125,AC122,AC119,AC116,AC113,AC110,AC107)</f>
        <v>0</v>
      </c>
      <c r="AD138" s="21">
        <f>COUNT(AD107:AD135)</f>
        <v>1</v>
      </c>
      <c r="AE138" s="21">
        <f>COUNT(AE107:AE135)</f>
        <v>0</v>
      </c>
      <c r="AF138" s="21">
        <f>COUNT(AF134,AF131,AF128,AF125,AF122,AF119,AF116,AF113,AF110,AF107)</f>
        <v>0</v>
      </c>
      <c r="AG138" s="21">
        <f>COUNT(AG107:AG135)</f>
        <v>0</v>
      </c>
      <c r="AH138" s="21">
        <f>COUNT(AH107:AH135)</f>
        <v>0</v>
      </c>
      <c r="AI138" s="22">
        <f>COUNT(AI134,AI131,AI128,AI125,AI122,AI119,AI116,AI113,AI110,AI107)</f>
        <v>0</v>
      </c>
      <c r="AJ138" s="21">
        <f>COUNT(AJ107:AJ135)</f>
        <v>0</v>
      </c>
      <c r="AK138" s="21">
        <f>COUNT(AK107:AK135)</f>
        <v>0</v>
      </c>
      <c r="AL138" s="23">
        <f>COUNT(AL134,AL131,AL128,AL125,AL122,AL119,AL116,AL113,AL110,AL107)</f>
        <v>0</v>
      </c>
      <c r="AM138" s="36"/>
      <c r="AN138" s="36"/>
      <c r="AO138" s="24"/>
      <c r="AP138" s="24"/>
      <c r="AQ138" s="24"/>
      <c r="AR138" s="25"/>
      <c r="AS138" s="26">
        <f>SUM(AS107:AS135)</f>
        <v>2</v>
      </c>
      <c r="AT138" s="21">
        <f>SUM(AT107:AT135)</f>
        <v>1</v>
      </c>
      <c r="AU138" s="23">
        <f>SUM(AU107:AU135)</f>
        <v>0</v>
      </c>
    </row>
    <row r="139" spans="12:47" ht="21" thickTop="1" thickBot="1">
      <c r="L139" s="28"/>
      <c r="M139" s="28"/>
      <c r="N139" s="28"/>
      <c r="O139" s="5"/>
      <c r="P139" s="5"/>
      <c r="Q139" s="9"/>
      <c r="R139" s="6"/>
      <c r="S139" s="6"/>
      <c r="T139" s="6"/>
      <c r="U139" s="6"/>
      <c r="V139" s="6"/>
      <c r="W139" s="6"/>
      <c r="X139" s="6"/>
      <c r="Y139" s="6"/>
      <c r="Z139" s="6"/>
      <c r="AA139" s="6"/>
      <c r="AB139" s="6"/>
      <c r="AC139" s="6"/>
      <c r="AD139" s="6"/>
      <c r="AE139" s="6"/>
      <c r="AF139" s="6"/>
      <c r="AG139" s="6"/>
      <c r="AH139" s="6"/>
      <c r="AI139" s="10"/>
      <c r="AJ139" s="5"/>
      <c r="AK139" s="5"/>
      <c r="AL139" s="5"/>
      <c r="AM139" s="5"/>
      <c r="AN139" s="5"/>
      <c r="AO139" s="5"/>
      <c r="AP139" s="5"/>
      <c r="AQ139" s="5"/>
      <c r="AR139" s="5"/>
      <c r="AS139" s="5"/>
      <c r="AT139" s="5"/>
      <c r="AU139" s="5"/>
    </row>
    <row r="140" spans="12:47" ht="27.5" thickTop="1">
      <c r="L140" s="99" t="s">
        <v>7</v>
      </c>
      <c r="M140" s="100"/>
      <c r="N140" s="101"/>
      <c r="O140" s="29" t="s">
        <v>0</v>
      </c>
      <c r="P140" s="30" t="s">
        <v>6</v>
      </c>
      <c r="Q140" s="3" t="s">
        <v>12</v>
      </c>
      <c r="R140" s="30" t="s">
        <v>0</v>
      </c>
      <c r="S140" s="30" t="s">
        <v>6</v>
      </c>
      <c r="T140" s="3" t="s">
        <v>12</v>
      </c>
      <c r="U140" s="30" t="s">
        <v>0</v>
      </c>
      <c r="V140" s="30" t="s">
        <v>6</v>
      </c>
      <c r="W140" s="3" t="s">
        <v>12</v>
      </c>
      <c r="X140" s="30" t="s">
        <v>0</v>
      </c>
      <c r="Y140" s="30" t="s">
        <v>6</v>
      </c>
      <c r="Z140" s="3" t="s">
        <v>12</v>
      </c>
      <c r="AA140" s="30" t="s">
        <v>0</v>
      </c>
      <c r="AB140" s="30" t="s">
        <v>6</v>
      </c>
      <c r="AC140" s="3" t="s">
        <v>12</v>
      </c>
      <c r="AD140" s="30" t="s">
        <v>0</v>
      </c>
      <c r="AE140" s="30" t="s">
        <v>6</v>
      </c>
      <c r="AF140" s="3" t="s">
        <v>12</v>
      </c>
      <c r="AG140" s="30" t="s">
        <v>0</v>
      </c>
      <c r="AH140" s="30" t="s">
        <v>6</v>
      </c>
      <c r="AI140" s="3" t="s">
        <v>12</v>
      </c>
      <c r="AJ140" s="30" t="s">
        <v>0</v>
      </c>
      <c r="AK140" s="30" t="s">
        <v>6</v>
      </c>
      <c r="AL140" s="4" t="s">
        <v>12</v>
      </c>
      <c r="AM140" s="30" t="s">
        <v>0</v>
      </c>
      <c r="AN140" s="30" t="s">
        <v>6</v>
      </c>
      <c r="AO140" s="4" t="s">
        <v>12</v>
      </c>
      <c r="AR140" s="8"/>
      <c r="AS140" s="30" t="s">
        <v>0</v>
      </c>
      <c r="AT140" s="30" t="s">
        <v>6</v>
      </c>
      <c r="AU140" s="4" t="s">
        <v>12</v>
      </c>
    </row>
    <row r="141" spans="12:47" ht="20.5" thickBot="1">
      <c r="L141" s="102" t="s">
        <v>8</v>
      </c>
      <c r="M141" s="103"/>
      <c r="N141" s="104"/>
      <c r="O141" s="20">
        <f>SUM(O138+O93)</f>
        <v>13</v>
      </c>
      <c r="P141" s="21">
        <f>SUM(P138,P93)</f>
        <v>1</v>
      </c>
      <c r="Q141" s="21">
        <f t="shared" ref="Q141:AK141" si="4">SUM(Q138,Q93)</f>
        <v>7</v>
      </c>
      <c r="R141" s="21">
        <f t="shared" si="4"/>
        <v>9</v>
      </c>
      <c r="S141" s="21">
        <f t="shared" si="4"/>
        <v>6</v>
      </c>
      <c r="T141" s="21">
        <f t="shared" si="4"/>
        <v>6</v>
      </c>
      <c r="U141" s="21">
        <f t="shared" si="4"/>
        <v>6</v>
      </c>
      <c r="V141" s="21">
        <f t="shared" si="4"/>
        <v>3</v>
      </c>
      <c r="W141" s="21">
        <f t="shared" si="4"/>
        <v>3</v>
      </c>
      <c r="X141" s="21">
        <f t="shared" si="4"/>
        <v>8</v>
      </c>
      <c r="Y141" s="21">
        <f t="shared" si="4"/>
        <v>3</v>
      </c>
      <c r="Z141" s="21">
        <f t="shared" si="4"/>
        <v>6</v>
      </c>
      <c r="AA141" s="21">
        <f t="shared" si="4"/>
        <v>5</v>
      </c>
      <c r="AB141" s="21">
        <f t="shared" si="4"/>
        <v>1</v>
      </c>
      <c r="AC141" s="21">
        <f t="shared" si="4"/>
        <v>5</v>
      </c>
      <c r="AD141" s="21">
        <f t="shared" si="4"/>
        <v>6</v>
      </c>
      <c r="AE141" s="21">
        <f t="shared" si="4"/>
        <v>4</v>
      </c>
      <c r="AF141" s="21">
        <f t="shared" si="4"/>
        <v>5</v>
      </c>
      <c r="AG141" s="21">
        <f t="shared" si="4"/>
        <v>0</v>
      </c>
      <c r="AH141" s="21">
        <f t="shared" si="4"/>
        <v>0</v>
      </c>
      <c r="AI141" s="21">
        <f t="shared" si="4"/>
        <v>0</v>
      </c>
      <c r="AJ141" s="21">
        <f t="shared" si="4"/>
        <v>0</v>
      </c>
      <c r="AK141" s="21">
        <f t="shared" si="4"/>
        <v>0</v>
      </c>
      <c r="AL141" s="23">
        <f>SUM(AL138,AL93)</f>
        <v>0</v>
      </c>
      <c r="AM141" s="20">
        <f>SUM(O141,R141,U141,X141,AA141,AD141,AG141,AJ141)</f>
        <v>47</v>
      </c>
      <c r="AN141" s="21">
        <f>SUM(P141,S141,V141,Y141,AB141,AE141,AH141,AK141)</f>
        <v>18</v>
      </c>
      <c r="AO141" s="23">
        <f>SUM(Q141,T141,W141,Z141,AC141,AF141,AI141,AL141)</f>
        <v>32</v>
      </c>
      <c r="AR141" s="27"/>
      <c r="AS141" s="20">
        <f>SUM(AS93+AS138)</f>
        <v>47</v>
      </c>
      <c r="AT141" s="21">
        <f>SUM(AT93+AT138)</f>
        <v>18</v>
      </c>
      <c r="AU141" s="23">
        <f>SUM(AU93+AU138)</f>
        <v>32</v>
      </c>
    </row>
    <row r="142" spans="12:47" ht="13" thickTop="1">
      <c r="O142" s="31"/>
      <c r="P142" s="31"/>
      <c r="Q142" s="31"/>
      <c r="R142" s="31"/>
      <c r="S142" s="31"/>
      <c r="T142" s="31"/>
      <c r="U142" s="31"/>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1"/>
      <c r="AU142" s="31"/>
    </row>
    <row r="143" spans="12:47" ht="20.25" customHeight="1">
      <c r="L143" s="49" t="s">
        <v>13</v>
      </c>
      <c r="M143" s="50"/>
      <c r="N143" s="50"/>
      <c r="O143" s="50"/>
      <c r="P143" s="50"/>
      <c r="Q143" s="50"/>
      <c r="R143" s="50"/>
      <c r="S143" s="50"/>
      <c r="T143" s="50"/>
      <c r="U143" s="50"/>
      <c r="V143" s="50"/>
      <c r="W143" s="50"/>
      <c r="X143" s="50"/>
      <c r="Y143" s="50"/>
      <c r="Z143" s="50"/>
      <c r="AA143" s="51"/>
      <c r="AB143" s="2"/>
      <c r="AC143" s="2"/>
      <c r="AD143" s="49" t="s">
        <v>14</v>
      </c>
      <c r="AE143" s="50"/>
      <c r="AF143" s="50"/>
      <c r="AG143" s="50"/>
      <c r="AH143" s="50"/>
      <c r="AI143" s="50"/>
      <c r="AJ143" s="50"/>
      <c r="AK143" s="50"/>
      <c r="AL143" s="50"/>
      <c r="AM143" s="50"/>
      <c r="AN143" s="50"/>
      <c r="AO143" s="50"/>
      <c r="AP143" s="50"/>
      <c r="AQ143" s="50"/>
      <c r="AR143" s="50"/>
      <c r="AS143" s="50"/>
      <c r="AT143" s="50"/>
      <c r="AU143" s="51"/>
    </row>
    <row r="144" spans="12:47" ht="24" customHeight="1">
      <c r="L144" s="116" t="str">
        <f>L96</f>
        <v>Michal Šandera</v>
      </c>
      <c r="M144" s="117"/>
      <c r="N144" s="117"/>
      <c r="O144" s="117"/>
      <c r="P144" s="117"/>
      <c r="Q144" s="117"/>
      <c r="R144" s="117"/>
      <c r="S144" s="117"/>
      <c r="T144" s="117"/>
      <c r="U144" s="117"/>
      <c r="V144" s="117"/>
      <c r="W144" s="117"/>
      <c r="X144" s="117"/>
      <c r="Y144" s="117"/>
      <c r="Z144" s="117"/>
      <c r="AA144" s="118"/>
      <c r="AD144" s="116" t="str">
        <f>AD96</f>
        <v>Jan Lapka</v>
      </c>
      <c r="AE144" s="117"/>
      <c r="AF144" s="117"/>
      <c r="AG144" s="117"/>
      <c r="AH144" s="117"/>
      <c r="AI144" s="117"/>
      <c r="AJ144" s="117"/>
      <c r="AK144" s="117"/>
      <c r="AL144" s="117"/>
      <c r="AM144" s="117"/>
      <c r="AN144" s="117"/>
      <c r="AO144" s="117"/>
      <c r="AP144" s="117"/>
      <c r="AQ144" s="117"/>
      <c r="AR144" s="117"/>
      <c r="AS144" s="117"/>
      <c r="AT144" s="117"/>
      <c r="AU144" s="118"/>
    </row>
    <row r="145" spans="12:47" ht="24" customHeight="1">
      <c r="L145" s="42"/>
      <c r="M145" s="42"/>
      <c r="N145" s="42"/>
      <c r="O145" s="42"/>
      <c r="P145" s="42"/>
      <c r="Q145" s="42"/>
      <c r="R145" s="42"/>
      <c r="S145" s="42"/>
      <c r="T145" s="42"/>
      <c r="U145" s="42"/>
      <c r="V145" s="42"/>
      <c r="W145" s="42"/>
      <c r="X145" s="42"/>
      <c r="Y145" s="42"/>
      <c r="Z145" s="42"/>
      <c r="AA145" s="42"/>
      <c r="AD145" s="35"/>
      <c r="AE145" s="35"/>
      <c r="AF145" s="35"/>
      <c r="AG145" s="35"/>
      <c r="AH145" s="35"/>
      <c r="AI145" s="35"/>
      <c r="AJ145" s="35"/>
      <c r="AK145" s="35"/>
      <c r="AL145" s="35"/>
      <c r="AM145" s="35"/>
      <c r="AN145" s="35"/>
      <c r="AO145" s="35"/>
      <c r="AP145" s="35"/>
      <c r="AQ145" s="35"/>
      <c r="AR145" s="35"/>
      <c r="AS145" s="35"/>
      <c r="AT145" s="35"/>
      <c r="AU145" s="35"/>
    </row>
    <row r="146" spans="12:47" ht="36" customHeight="1">
      <c r="L146" s="172"/>
      <c r="M146" s="172"/>
      <c r="N146" s="172"/>
      <c r="O146" s="172"/>
      <c r="P146" s="172"/>
      <c r="Q146" s="172"/>
      <c r="R146" s="172"/>
      <c r="S146" s="172"/>
      <c r="T146" s="168" t="str">
        <f>T97</f>
        <v>JUDGING SUMMARY SHEET (RACE WALKING)</v>
      </c>
      <c r="U146" s="168"/>
      <c r="V146" s="168"/>
      <c r="W146" s="168"/>
      <c r="X146" s="168"/>
      <c r="Y146" s="168"/>
      <c r="Z146" s="168"/>
      <c r="AA146" s="168"/>
      <c r="AB146" s="168"/>
      <c r="AC146" s="168"/>
      <c r="AD146" s="168"/>
      <c r="AE146" s="168"/>
      <c r="AF146" s="168"/>
      <c r="AG146" s="168"/>
      <c r="AH146" s="168"/>
      <c r="AI146" s="173"/>
      <c r="AJ146" s="173"/>
      <c r="AK146" s="173"/>
      <c r="AL146" s="173"/>
      <c r="AM146" s="173"/>
      <c r="AN146" s="173"/>
      <c r="AO146" s="173"/>
      <c r="AP146" s="173"/>
      <c r="AQ146" s="173"/>
      <c r="AR146" s="173"/>
      <c r="AS146" s="173"/>
      <c r="AT146" s="173"/>
      <c r="AU146" s="173"/>
    </row>
    <row r="147" spans="12:47" ht="36" customHeight="1" thickBot="1">
      <c r="L147" s="167"/>
      <c r="M147" s="167"/>
      <c r="N147" s="167"/>
      <c r="O147" s="167"/>
      <c r="P147" s="167"/>
      <c r="Q147" s="167"/>
      <c r="R147" s="167"/>
      <c r="S147" s="167"/>
      <c r="T147" s="169"/>
      <c r="U147" s="169"/>
      <c r="V147" s="169"/>
      <c r="W147" s="169"/>
      <c r="X147" s="169"/>
      <c r="Y147" s="169"/>
      <c r="Z147" s="169"/>
      <c r="AA147" s="169"/>
      <c r="AB147" s="169"/>
      <c r="AC147" s="169"/>
      <c r="AD147" s="169"/>
      <c r="AE147" s="169"/>
      <c r="AF147" s="169"/>
      <c r="AG147" s="169"/>
      <c r="AH147" s="169"/>
      <c r="AI147" s="171"/>
      <c r="AJ147" s="171"/>
      <c r="AK147" s="171"/>
      <c r="AL147" s="171"/>
      <c r="AM147" s="171"/>
      <c r="AN147" s="171"/>
      <c r="AO147" s="171"/>
      <c r="AP147" s="171"/>
      <c r="AQ147" s="171"/>
      <c r="AR147" s="171"/>
      <c r="AS147" s="171"/>
      <c r="AT147" s="171"/>
      <c r="AU147" s="171"/>
    </row>
    <row r="148" spans="12:47" ht="20.25" customHeight="1" thickTop="1">
      <c r="L148" s="92" t="s">
        <v>1</v>
      </c>
      <c r="M148" s="93"/>
      <c r="N148" s="93"/>
      <c r="O148" s="93"/>
      <c r="P148" s="93"/>
      <c r="Q148" s="94"/>
      <c r="R148" s="93" t="s">
        <v>17</v>
      </c>
      <c r="S148" s="93"/>
      <c r="T148" s="94"/>
      <c r="U148" s="95" t="s">
        <v>2</v>
      </c>
      <c r="V148" s="93"/>
      <c r="W148" s="93"/>
      <c r="X148" s="93"/>
      <c r="Y148" s="93"/>
      <c r="Z148" s="93"/>
      <c r="AA148" s="93"/>
      <c r="AB148" s="93"/>
      <c r="AC148" s="93"/>
      <c r="AD148" s="93"/>
      <c r="AE148" s="93"/>
      <c r="AF148" s="93"/>
      <c r="AG148" s="93"/>
      <c r="AH148" s="93"/>
      <c r="AI148" s="93"/>
      <c r="AJ148" s="93"/>
      <c r="AK148" s="93"/>
      <c r="AL148" s="94"/>
      <c r="AM148" s="96" t="s">
        <v>15</v>
      </c>
      <c r="AN148" s="97"/>
      <c r="AO148" s="97"/>
      <c r="AP148" s="97"/>
      <c r="AQ148" s="97"/>
      <c r="AR148" s="97"/>
      <c r="AS148" s="97"/>
      <c r="AT148" s="97"/>
      <c r="AU148" s="98"/>
    </row>
    <row r="149" spans="12:47" s="48" customFormat="1" ht="24" customHeight="1">
      <c r="L149" s="161" t="str">
        <f>L100</f>
        <v>10.10.</v>
      </c>
      <c r="M149" s="162"/>
      <c r="N149" s="82">
        <f>N100</f>
        <v>0</v>
      </c>
      <c r="O149" s="162"/>
      <c r="P149" s="82">
        <f>P100</f>
        <v>2020</v>
      </c>
      <c r="Q149" s="162"/>
      <c r="R149" s="163">
        <f>R100</f>
        <v>0.60416666666666663</v>
      </c>
      <c r="S149" s="164"/>
      <c r="T149" s="165"/>
      <c r="U149" s="85" t="str">
        <f>U100</f>
        <v>20 km Men</v>
      </c>
      <c r="V149" s="86"/>
      <c r="W149" s="86"/>
      <c r="X149" s="86"/>
      <c r="Y149" s="86"/>
      <c r="Z149" s="86"/>
      <c r="AA149" s="86"/>
      <c r="AB149" s="86"/>
      <c r="AC149" s="86"/>
      <c r="AD149" s="86"/>
      <c r="AE149" s="86"/>
      <c r="AF149" s="86"/>
      <c r="AG149" s="86"/>
      <c r="AH149" s="86"/>
      <c r="AI149" s="86"/>
      <c r="AJ149" s="86"/>
      <c r="AK149" s="86"/>
      <c r="AL149" s="87"/>
      <c r="AM149" s="85" t="str">
        <f>AM100</f>
        <v>Miloslav Lapka</v>
      </c>
      <c r="AN149" s="86"/>
      <c r="AO149" s="86"/>
      <c r="AP149" s="86"/>
      <c r="AQ149" s="86"/>
      <c r="AR149" s="86"/>
      <c r="AS149" s="86"/>
      <c r="AT149" s="86"/>
      <c r="AU149" s="88"/>
    </row>
    <row r="150" spans="12:47" ht="13" thickBot="1">
      <c r="L150" s="124"/>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c r="AR150" s="125"/>
      <c r="AS150" s="125"/>
      <c r="AT150" s="125"/>
      <c r="AU150" s="126"/>
    </row>
    <row r="151" spans="12:47" ht="122.4" customHeight="1" thickTop="1" thickBot="1">
      <c r="L151" s="11"/>
      <c r="M151" s="12" t="s">
        <v>11</v>
      </c>
      <c r="N151" s="13"/>
      <c r="O151" s="38" t="str">
        <f t="shared" ref="O151:AL151" si="5">O102</f>
        <v>Alois</v>
      </c>
      <c r="P151" s="39" t="str">
        <f t="shared" si="5"/>
        <v>Lajčík</v>
      </c>
      <c r="Q151" s="40" t="str">
        <f t="shared" si="5"/>
        <v>CZE</v>
      </c>
      <c r="R151" s="38" t="str">
        <f t="shared" si="5"/>
        <v>Emmanuel</v>
      </c>
      <c r="S151" s="39" t="str">
        <f t="shared" si="5"/>
        <v>Tardi</v>
      </c>
      <c r="T151" s="40" t="str">
        <f t="shared" si="5"/>
        <v>FRA</v>
      </c>
      <c r="U151" s="38" t="str">
        <f t="shared" si="5"/>
        <v>Miroslav</v>
      </c>
      <c r="V151" s="39" t="str">
        <f t="shared" si="5"/>
        <v>Svoboda</v>
      </c>
      <c r="W151" s="40" t="str">
        <f t="shared" si="5"/>
        <v>CZE</v>
      </c>
      <c r="X151" s="38" t="str">
        <f t="shared" si="5"/>
        <v>Frederic</v>
      </c>
      <c r="Y151" s="39" t="str">
        <f t="shared" si="5"/>
        <v>Bianchi</v>
      </c>
      <c r="Z151" s="40" t="str">
        <f t="shared" si="5"/>
        <v>SUI</v>
      </c>
      <c r="AA151" s="38" t="str">
        <f t="shared" si="5"/>
        <v>Juraj</v>
      </c>
      <c r="AB151" s="39" t="str">
        <f t="shared" si="5"/>
        <v>Malík</v>
      </c>
      <c r="AC151" s="40" t="str">
        <f t="shared" si="5"/>
        <v>CZE</v>
      </c>
      <c r="AD151" s="38" t="str">
        <f t="shared" si="5"/>
        <v>Hans</v>
      </c>
      <c r="AE151" s="39" t="str">
        <f t="shared" si="5"/>
        <v>Van der Knapp</v>
      </c>
      <c r="AF151" s="40" t="str">
        <f t="shared" si="5"/>
        <v>NED</v>
      </c>
      <c r="AG151" s="38">
        <f t="shared" si="5"/>
        <v>0</v>
      </c>
      <c r="AH151" s="39">
        <f t="shared" si="5"/>
        <v>0</v>
      </c>
      <c r="AI151" s="40">
        <f t="shared" si="5"/>
        <v>0</v>
      </c>
      <c r="AJ151" s="38">
        <f t="shared" si="5"/>
        <v>0</v>
      </c>
      <c r="AK151" s="39">
        <f t="shared" si="5"/>
        <v>0</v>
      </c>
      <c r="AL151" s="40">
        <f t="shared" si="5"/>
        <v>0</v>
      </c>
      <c r="AM151" s="52" t="s">
        <v>22</v>
      </c>
      <c r="AN151" s="53"/>
      <c r="AO151" s="52" t="s">
        <v>18</v>
      </c>
      <c r="AP151" s="53"/>
      <c r="AQ151" s="127" t="s">
        <v>26</v>
      </c>
      <c r="AR151" s="128"/>
      <c r="AS151" s="131" t="s">
        <v>23</v>
      </c>
      <c r="AT151" s="133" t="s">
        <v>24</v>
      </c>
      <c r="AU151" s="135" t="s">
        <v>25</v>
      </c>
    </row>
    <row r="152" spans="12:47" ht="18.899999999999999" customHeight="1" thickTop="1" thickBot="1">
      <c r="L152" s="137" t="s">
        <v>3</v>
      </c>
      <c r="M152" s="138"/>
      <c r="N152" s="139"/>
      <c r="O152" s="14"/>
      <c r="P152" s="15">
        <v>1</v>
      </c>
      <c r="Q152" s="16"/>
      <c r="R152" s="17"/>
      <c r="S152" s="15">
        <v>2</v>
      </c>
      <c r="T152" s="16"/>
      <c r="U152" s="17"/>
      <c r="V152" s="15">
        <v>3</v>
      </c>
      <c r="W152" s="17"/>
      <c r="X152" s="14"/>
      <c r="Y152" s="15">
        <v>4</v>
      </c>
      <c r="Z152" s="16"/>
      <c r="AA152" s="17"/>
      <c r="AB152" s="15">
        <v>5</v>
      </c>
      <c r="AC152" s="17"/>
      <c r="AD152" s="14"/>
      <c r="AE152" s="15">
        <v>6</v>
      </c>
      <c r="AF152" s="16"/>
      <c r="AG152" s="17"/>
      <c r="AH152" s="15">
        <v>7</v>
      </c>
      <c r="AI152" s="17"/>
      <c r="AJ152" s="14"/>
      <c r="AK152" s="15">
        <v>8</v>
      </c>
      <c r="AL152" s="16"/>
      <c r="AM152" s="54"/>
      <c r="AN152" s="55"/>
      <c r="AO152" s="54"/>
      <c r="AP152" s="55"/>
      <c r="AQ152" s="129"/>
      <c r="AR152" s="130"/>
      <c r="AS152" s="132"/>
      <c r="AT152" s="134"/>
      <c r="AU152" s="136"/>
    </row>
    <row r="153" spans="12:47" ht="21" customHeight="1" thickTop="1">
      <c r="L153" s="140" t="s">
        <v>5</v>
      </c>
      <c r="M153" s="141"/>
      <c r="N153" s="141"/>
      <c r="O153" s="142" t="s">
        <v>16</v>
      </c>
      <c r="P153" s="143"/>
      <c r="Q153" s="144" t="s">
        <v>12</v>
      </c>
      <c r="R153" s="142" t="s">
        <v>16</v>
      </c>
      <c r="S153" s="143"/>
      <c r="T153" s="146" t="s">
        <v>12</v>
      </c>
      <c r="U153" s="142" t="s">
        <v>16</v>
      </c>
      <c r="V153" s="143"/>
      <c r="W153" s="144" t="s">
        <v>12</v>
      </c>
      <c r="X153" s="142" t="s">
        <v>16</v>
      </c>
      <c r="Y153" s="143"/>
      <c r="Z153" s="146" t="s">
        <v>12</v>
      </c>
      <c r="AA153" s="142" t="s">
        <v>16</v>
      </c>
      <c r="AB153" s="143"/>
      <c r="AC153" s="144" t="s">
        <v>12</v>
      </c>
      <c r="AD153" s="142" t="s">
        <v>16</v>
      </c>
      <c r="AE153" s="143"/>
      <c r="AF153" s="146" t="s">
        <v>12</v>
      </c>
      <c r="AG153" s="142" t="s">
        <v>16</v>
      </c>
      <c r="AH153" s="143"/>
      <c r="AI153" s="144" t="s">
        <v>12</v>
      </c>
      <c r="AJ153" s="142" t="s">
        <v>16</v>
      </c>
      <c r="AK153" s="143"/>
      <c r="AL153" s="144" t="s">
        <v>12</v>
      </c>
      <c r="AM153" s="56" t="s">
        <v>20</v>
      </c>
      <c r="AN153" s="57"/>
      <c r="AO153" s="148" t="s">
        <v>4</v>
      </c>
      <c r="AP153" s="149"/>
      <c r="AQ153" s="148" t="s">
        <v>4</v>
      </c>
      <c r="AR153" s="150"/>
      <c r="AS153" s="151" t="s">
        <v>0</v>
      </c>
      <c r="AT153" s="153" t="s">
        <v>6</v>
      </c>
      <c r="AU153" s="101" t="s">
        <v>12</v>
      </c>
    </row>
    <row r="154" spans="12:47" ht="21" customHeight="1">
      <c r="L154" s="58" t="s">
        <v>3</v>
      </c>
      <c r="M154" s="156"/>
      <c r="N154" s="156"/>
      <c r="O154" s="18" t="s">
        <v>0</v>
      </c>
      <c r="P154" s="19" t="s">
        <v>6</v>
      </c>
      <c r="Q154" s="145"/>
      <c r="R154" s="18" t="s">
        <v>0</v>
      </c>
      <c r="S154" s="19" t="s">
        <v>6</v>
      </c>
      <c r="T154" s="147"/>
      <c r="U154" s="18" t="s">
        <v>0</v>
      </c>
      <c r="V154" s="19" t="s">
        <v>6</v>
      </c>
      <c r="W154" s="145"/>
      <c r="X154" s="18" t="s">
        <v>0</v>
      </c>
      <c r="Y154" s="19" t="s">
        <v>6</v>
      </c>
      <c r="Z154" s="147"/>
      <c r="AA154" s="18" t="s">
        <v>0</v>
      </c>
      <c r="AB154" s="19" t="s">
        <v>6</v>
      </c>
      <c r="AC154" s="145"/>
      <c r="AD154" s="18" t="s">
        <v>0</v>
      </c>
      <c r="AE154" s="19" t="s">
        <v>6</v>
      </c>
      <c r="AF154" s="147"/>
      <c r="AG154" s="18" t="s">
        <v>0</v>
      </c>
      <c r="AH154" s="19" t="s">
        <v>6</v>
      </c>
      <c r="AI154" s="145"/>
      <c r="AJ154" s="18" t="s">
        <v>0</v>
      </c>
      <c r="AK154" s="19" t="s">
        <v>6</v>
      </c>
      <c r="AL154" s="145"/>
      <c r="AM154" s="58" t="s">
        <v>21</v>
      </c>
      <c r="AN154" s="59"/>
      <c r="AO154" s="157" t="s">
        <v>19</v>
      </c>
      <c r="AP154" s="158"/>
      <c r="AQ154" s="159"/>
      <c r="AR154" s="160"/>
      <c r="AS154" s="152"/>
      <c r="AT154" s="154"/>
      <c r="AU154" s="155"/>
    </row>
    <row r="155" spans="12:47" ht="21" customHeight="1">
      <c r="L155" s="63"/>
      <c r="M155" s="64"/>
      <c r="N155" s="65"/>
      <c r="O155" s="72"/>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4"/>
    </row>
    <row r="156" spans="12:47" ht="21" customHeight="1">
      <c r="L156" s="66"/>
      <c r="M156" s="67"/>
      <c r="N156" s="68"/>
      <c r="O156" s="75"/>
      <c r="P156" s="77"/>
      <c r="Q156" s="41"/>
      <c r="R156" s="75"/>
      <c r="S156" s="77"/>
      <c r="T156" s="41"/>
      <c r="U156" s="75"/>
      <c r="V156" s="77"/>
      <c r="W156" s="41"/>
      <c r="X156" s="75"/>
      <c r="Y156" s="77"/>
      <c r="Z156" s="41"/>
      <c r="AA156" s="75"/>
      <c r="AB156" s="77"/>
      <c r="AC156" s="41"/>
      <c r="AD156" s="75"/>
      <c r="AE156" s="77"/>
      <c r="AF156" s="41"/>
      <c r="AG156" s="75"/>
      <c r="AH156" s="77"/>
      <c r="AI156" s="41"/>
      <c r="AJ156" s="75"/>
      <c r="AK156" s="77"/>
      <c r="AL156" s="41"/>
      <c r="AM156" s="60"/>
      <c r="AN156" s="61"/>
      <c r="AO156" s="105"/>
      <c r="AP156" s="106"/>
      <c r="AQ156" s="60"/>
      <c r="AR156" s="119"/>
      <c r="AS156" s="121">
        <f>COUNT(O156,R156,U156,X156,AA156,AD156,AG156,AJ156)</f>
        <v>0</v>
      </c>
      <c r="AT156" s="122">
        <f>COUNT(P156,S156,V156,Y156,AB156,AE156,AH156,AK156)</f>
        <v>0</v>
      </c>
      <c r="AU156" s="113">
        <f>COUNT(Q156,T156,W156,Z156,AC156,AF156,AI156,AL156)</f>
        <v>0</v>
      </c>
    </row>
    <row r="157" spans="12:47" ht="21" customHeight="1">
      <c r="L157" s="69"/>
      <c r="M157" s="70"/>
      <c r="N157" s="71"/>
      <c r="O157" s="76"/>
      <c r="P157" s="78"/>
      <c r="Q157" s="34"/>
      <c r="R157" s="76"/>
      <c r="S157" s="78"/>
      <c r="T157" s="34"/>
      <c r="U157" s="76"/>
      <c r="V157" s="78"/>
      <c r="W157" s="34"/>
      <c r="X157" s="76"/>
      <c r="Y157" s="78"/>
      <c r="Z157" s="34"/>
      <c r="AA157" s="76"/>
      <c r="AB157" s="78"/>
      <c r="AC157" s="34"/>
      <c r="AD157" s="76"/>
      <c r="AE157" s="78"/>
      <c r="AF157" s="34"/>
      <c r="AG157" s="76"/>
      <c r="AH157" s="78"/>
      <c r="AI157" s="34"/>
      <c r="AJ157" s="76"/>
      <c r="AK157" s="78"/>
      <c r="AL157" s="34"/>
      <c r="AM157" s="60"/>
      <c r="AN157" s="61"/>
      <c r="AO157" s="114"/>
      <c r="AP157" s="115"/>
      <c r="AQ157" s="120"/>
      <c r="AR157" s="119"/>
      <c r="AS157" s="121"/>
      <c r="AT157" s="122"/>
      <c r="AU157" s="113"/>
    </row>
    <row r="158" spans="12:47" ht="21" customHeight="1">
      <c r="L158" s="63"/>
      <c r="M158" s="64"/>
      <c r="N158" s="65"/>
      <c r="O158" s="72"/>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c r="AN158" s="73"/>
      <c r="AO158" s="73"/>
      <c r="AP158" s="73"/>
      <c r="AQ158" s="73"/>
      <c r="AR158" s="73"/>
      <c r="AS158" s="73"/>
      <c r="AT158" s="73"/>
      <c r="AU158" s="74"/>
    </row>
    <row r="159" spans="12:47" ht="21" customHeight="1">
      <c r="L159" s="66"/>
      <c r="M159" s="67"/>
      <c r="N159" s="68"/>
      <c r="O159" s="75"/>
      <c r="P159" s="77"/>
      <c r="Q159" s="41"/>
      <c r="R159" s="75"/>
      <c r="S159" s="77"/>
      <c r="T159" s="41"/>
      <c r="U159" s="75"/>
      <c r="V159" s="77"/>
      <c r="W159" s="41"/>
      <c r="X159" s="75"/>
      <c r="Y159" s="77"/>
      <c r="Z159" s="41"/>
      <c r="AA159" s="75"/>
      <c r="AB159" s="77"/>
      <c r="AC159" s="41"/>
      <c r="AD159" s="75"/>
      <c r="AE159" s="77"/>
      <c r="AF159" s="41"/>
      <c r="AG159" s="75"/>
      <c r="AH159" s="77"/>
      <c r="AI159" s="41"/>
      <c r="AJ159" s="75"/>
      <c r="AK159" s="77"/>
      <c r="AL159" s="41"/>
      <c r="AM159" s="60"/>
      <c r="AN159" s="61"/>
      <c r="AO159" s="105"/>
      <c r="AP159" s="106"/>
      <c r="AQ159" s="60"/>
      <c r="AR159" s="119"/>
      <c r="AS159" s="121">
        <f>COUNT(O159,R159,U159,X159,AA159,AD159,AG159,AJ159)</f>
        <v>0</v>
      </c>
      <c r="AT159" s="122">
        <f>COUNT(P159,S159,V159,Y159,AB159,AE159,AH159,AK159)</f>
        <v>0</v>
      </c>
      <c r="AU159" s="113">
        <f>COUNT(Q159,T159,W159,Z159,AC159,AF159,AI159,AL159)</f>
        <v>0</v>
      </c>
    </row>
    <row r="160" spans="12:47" ht="21" customHeight="1">
      <c r="L160" s="69"/>
      <c r="M160" s="70"/>
      <c r="N160" s="71"/>
      <c r="O160" s="76"/>
      <c r="P160" s="78"/>
      <c r="Q160" s="34"/>
      <c r="R160" s="76"/>
      <c r="S160" s="78"/>
      <c r="T160" s="34"/>
      <c r="U160" s="76"/>
      <c r="V160" s="78"/>
      <c r="W160" s="34"/>
      <c r="X160" s="76"/>
      <c r="Y160" s="78"/>
      <c r="Z160" s="34"/>
      <c r="AA160" s="76"/>
      <c r="AB160" s="78"/>
      <c r="AC160" s="34"/>
      <c r="AD160" s="76"/>
      <c r="AE160" s="78"/>
      <c r="AF160" s="34"/>
      <c r="AG160" s="76"/>
      <c r="AH160" s="78"/>
      <c r="AI160" s="34"/>
      <c r="AJ160" s="76"/>
      <c r="AK160" s="78"/>
      <c r="AL160" s="34"/>
      <c r="AM160" s="60"/>
      <c r="AN160" s="61"/>
      <c r="AO160" s="114"/>
      <c r="AP160" s="115"/>
      <c r="AQ160" s="120"/>
      <c r="AR160" s="119"/>
      <c r="AS160" s="121"/>
      <c r="AT160" s="122"/>
      <c r="AU160" s="113"/>
    </row>
    <row r="161" spans="12:47" ht="21" customHeight="1">
      <c r="L161" s="63"/>
      <c r="M161" s="64"/>
      <c r="N161" s="65"/>
      <c r="O161" s="72"/>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73"/>
      <c r="AQ161" s="73"/>
      <c r="AR161" s="73"/>
      <c r="AS161" s="73"/>
      <c r="AT161" s="73"/>
      <c r="AU161" s="74"/>
    </row>
    <row r="162" spans="12:47" ht="21" customHeight="1">
      <c r="L162" s="66"/>
      <c r="M162" s="67"/>
      <c r="N162" s="68"/>
      <c r="O162" s="75"/>
      <c r="P162" s="77"/>
      <c r="Q162" s="41"/>
      <c r="R162" s="75"/>
      <c r="S162" s="77"/>
      <c r="T162" s="41"/>
      <c r="U162" s="75"/>
      <c r="V162" s="77"/>
      <c r="W162" s="41"/>
      <c r="X162" s="75"/>
      <c r="Y162" s="77"/>
      <c r="Z162" s="41"/>
      <c r="AA162" s="75"/>
      <c r="AB162" s="77"/>
      <c r="AC162" s="41"/>
      <c r="AD162" s="75"/>
      <c r="AE162" s="77"/>
      <c r="AF162" s="41"/>
      <c r="AG162" s="75"/>
      <c r="AH162" s="77"/>
      <c r="AI162" s="41"/>
      <c r="AJ162" s="75"/>
      <c r="AK162" s="77"/>
      <c r="AL162" s="41"/>
      <c r="AM162" s="62"/>
      <c r="AN162" s="61"/>
      <c r="AO162" s="105"/>
      <c r="AP162" s="106"/>
      <c r="AQ162" s="60"/>
      <c r="AR162" s="119"/>
      <c r="AS162" s="121">
        <f>COUNT(O162,R162,U162,X162,AA162,AD162,AG162,AJ162)</f>
        <v>0</v>
      </c>
      <c r="AT162" s="122">
        <f>COUNT(P162,S162,V162,Y162,AB162,AE162,AH162,AK162)</f>
        <v>0</v>
      </c>
      <c r="AU162" s="113">
        <f>COUNT(Q162,T162,W162,Z162,AC162,AF162,AI162,AL162)</f>
        <v>0</v>
      </c>
    </row>
    <row r="163" spans="12:47" ht="21" customHeight="1">
      <c r="L163" s="69"/>
      <c r="M163" s="70"/>
      <c r="N163" s="71"/>
      <c r="O163" s="76"/>
      <c r="P163" s="78"/>
      <c r="Q163" s="34"/>
      <c r="R163" s="76"/>
      <c r="S163" s="78"/>
      <c r="T163" s="34"/>
      <c r="U163" s="76"/>
      <c r="V163" s="78"/>
      <c r="W163" s="34"/>
      <c r="X163" s="76"/>
      <c r="Y163" s="78"/>
      <c r="Z163" s="34"/>
      <c r="AA163" s="76"/>
      <c r="AB163" s="78"/>
      <c r="AC163" s="34"/>
      <c r="AD163" s="76"/>
      <c r="AE163" s="78"/>
      <c r="AF163" s="34"/>
      <c r="AG163" s="76"/>
      <c r="AH163" s="78"/>
      <c r="AI163" s="34"/>
      <c r="AJ163" s="76"/>
      <c r="AK163" s="78"/>
      <c r="AL163" s="34"/>
      <c r="AM163" s="62"/>
      <c r="AN163" s="61"/>
      <c r="AO163" s="114"/>
      <c r="AP163" s="115"/>
      <c r="AQ163" s="120"/>
      <c r="AR163" s="119"/>
      <c r="AS163" s="121"/>
      <c r="AT163" s="122"/>
      <c r="AU163" s="113"/>
    </row>
    <row r="164" spans="12:47" ht="21" customHeight="1">
      <c r="L164" s="63"/>
      <c r="M164" s="64"/>
      <c r="N164" s="65"/>
      <c r="O164" s="72"/>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4"/>
    </row>
    <row r="165" spans="12:47" ht="21" customHeight="1">
      <c r="L165" s="66"/>
      <c r="M165" s="67"/>
      <c r="N165" s="68"/>
      <c r="O165" s="75"/>
      <c r="P165" s="77"/>
      <c r="Q165" s="41"/>
      <c r="R165" s="75"/>
      <c r="S165" s="77"/>
      <c r="T165" s="41"/>
      <c r="U165" s="75"/>
      <c r="V165" s="77"/>
      <c r="W165" s="41"/>
      <c r="X165" s="75"/>
      <c r="Y165" s="77"/>
      <c r="Z165" s="41"/>
      <c r="AA165" s="75"/>
      <c r="AB165" s="77"/>
      <c r="AC165" s="41"/>
      <c r="AD165" s="75"/>
      <c r="AE165" s="77"/>
      <c r="AF165" s="41"/>
      <c r="AG165" s="75"/>
      <c r="AH165" s="77"/>
      <c r="AI165" s="41"/>
      <c r="AJ165" s="75"/>
      <c r="AK165" s="77"/>
      <c r="AL165" s="41"/>
      <c r="AM165" s="60"/>
      <c r="AN165" s="61"/>
      <c r="AO165" s="105"/>
      <c r="AP165" s="106"/>
      <c r="AQ165" s="60"/>
      <c r="AR165" s="119"/>
      <c r="AS165" s="121">
        <f>COUNT(O165,R165,U165,X165,AA165,AD165,AG165,AJ165)</f>
        <v>0</v>
      </c>
      <c r="AT165" s="122">
        <f>COUNT(P165,S165,V165,Y165,AB165,AE165,AH165,AK165)</f>
        <v>0</v>
      </c>
      <c r="AU165" s="113">
        <f>COUNT(Q165,T165,W165,Z165,AC165,AF165,AI165,AL165)</f>
        <v>0</v>
      </c>
    </row>
    <row r="166" spans="12:47" ht="21" customHeight="1">
      <c r="L166" s="69"/>
      <c r="M166" s="70"/>
      <c r="N166" s="71"/>
      <c r="O166" s="76"/>
      <c r="P166" s="78"/>
      <c r="Q166" s="34"/>
      <c r="R166" s="76"/>
      <c r="S166" s="78"/>
      <c r="T166" s="34"/>
      <c r="U166" s="76"/>
      <c r="V166" s="78"/>
      <c r="W166" s="34"/>
      <c r="X166" s="76"/>
      <c r="Y166" s="78"/>
      <c r="Z166" s="34"/>
      <c r="AA166" s="76"/>
      <c r="AB166" s="78"/>
      <c r="AC166" s="34"/>
      <c r="AD166" s="76"/>
      <c r="AE166" s="78"/>
      <c r="AF166" s="34"/>
      <c r="AG166" s="76"/>
      <c r="AH166" s="78"/>
      <c r="AI166" s="34"/>
      <c r="AJ166" s="76"/>
      <c r="AK166" s="78"/>
      <c r="AL166" s="34"/>
      <c r="AM166" s="60"/>
      <c r="AN166" s="61"/>
      <c r="AO166" s="114"/>
      <c r="AP166" s="115"/>
      <c r="AQ166" s="120"/>
      <c r="AR166" s="119"/>
      <c r="AS166" s="121"/>
      <c r="AT166" s="122"/>
      <c r="AU166" s="113"/>
    </row>
    <row r="167" spans="12:47" ht="21" customHeight="1">
      <c r="L167" s="63"/>
      <c r="M167" s="64"/>
      <c r="N167" s="65"/>
      <c r="O167" s="72"/>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4"/>
    </row>
    <row r="168" spans="12:47" ht="21" customHeight="1">
      <c r="L168" s="66"/>
      <c r="M168" s="67"/>
      <c r="N168" s="68"/>
      <c r="O168" s="75"/>
      <c r="P168" s="77"/>
      <c r="Q168" s="41"/>
      <c r="R168" s="75"/>
      <c r="S168" s="77"/>
      <c r="T168" s="41"/>
      <c r="U168" s="75"/>
      <c r="V168" s="77"/>
      <c r="W168" s="41"/>
      <c r="X168" s="75"/>
      <c r="Y168" s="77"/>
      <c r="Z168" s="41"/>
      <c r="AA168" s="75"/>
      <c r="AB168" s="77"/>
      <c r="AC168" s="41"/>
      <c r="AD168" s="75"/>
      <c r="AE168" s="77"/>
      <c r="AF168" s="41"/>
      <c r="AG168" s="75"/>
      <c r="AH168" s="77"/>
      <c r="AI168" s="41"/>
      <c r="AJ168" s="75"/>
      <c r="AK168" s="77"/>
      <c r="AL168" s="41"/>
      <c r="AM168" s="60"/>
      <c r="AN168" s="61"/>
      <c r="AO168" s="105"/>
      <c r="AP168" s="106"/>
      <c r="AQ168" s="60"/>
      <c r="AR168" s="119"/>
      <c r="AS168" s="121">
        <f>COUNT(O168,R168,U168,X168,AA168,AD168,AG168,AJ168)</f>
        <v>0</v>
      </c>
      <c r="AT168" s="122">
        <f>COUNT(P168,S168,V168,Y168,AB168,AE168,AH168,AK168)</f>
        <v>0</v>
      </c>
      <c r="AU168" s="113">
        <f>COUNT(Q168,T168,W168,Z168,AC168,AF168,AI168,AL168)</f>
        <v>0</v>
      </c>
    </row>
    <row r="169" spans="12:47" ht="21" customHeight="1">
      <c r="L169" s="69"/>
      <c r="M169" s="70"/>
      <c r="N169" s="71"/>
      <c r="O169" s="76"/>
      <c r="P169" s="78"/>
      <c r="Q169" s="34"/>
      <c r="R169" s="76"/>
      <c r="S169" s="78"/>
      <c r="T169" s="34"/>
      <c r="U169" s="76"/>
      <c r="V169" s="78"/>
      <c r="W169" s="34"/>
      <c r="X169" s="76"/>
      <c r="Y169" s="78"/>
      <c r="Z169" s="34"/>
      <c r="AA169" s="76"/>
      <c r="AB169" s="78"/>
      <c r="AC169" s="34"/>
      <c r="AD169" s="76"/>
      <c r="AE169" s="78"/>
      <c r="AF169" s="34"/>
      <c r="AG169" s="76"/>
      <c r="AH169" s="78"/>
      <c r="AI169" s="34"/>
      <c r="AJ169" s="76"/>
      <c r="AK169" s="78"/>
      <c r="AL169" s="34"/>
      <c r="AM169" s="60"/>
      <c r="AN169" s="61"/>
      <c r="AO169" s="114"/>
      <c r="AP169" s="115"/>
      <c r="AQ169" s="120"/>
      <c r="AR169" s="119"/>
      <c r="AS169" s="121"/>
      <c r="AT169" s="122"/>
      <c r="AU169" s="113"/>
    </row>
    <row r="170" spans="12:47" ht="21" customHeight="1">
      <c r="L170" s="63"/>
      <c r="M170" s="64"/>
      <c r="N170" s="65"/>
      <c r="O170" s="72"/>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4"/>
    </row>
    <row r="171" spans="12:47" ht="21" customHeight="1">
      <c r="L171" s="66"/>
      <c r="M171" s="67"/>
      <c r="N171" s="68"/>
      <c r="O171" s="75"/>
      <c r="P171" s="77"/>
      <c r="Q171" s="41"/>
      <c r="R171" s="75"/>
      <c r="S171" s="77"/>
      <c r="T171" s="41"/>
      <c r="U171" s="75"/>
      <c r="V171" s="77"/>
      <c r="W171" s="41"/>
      <c r="X171" s="75"/>
      <c r="Y171" s="77"/>
      <c r="Z171" s="41"/>
      <c r="AA171" s="75"/>
      <c r="AB171" s="77"/>
      <c r="AC171" s="41"/>
      <c r="AD171" s="75"/>
      <c r="AE171" s="77"/>
      <c r="AF171" s="41"/>
      <c r="AG171" s="75"/>
      <c r="AH171" s="77"/>
      <c r="AI171" s="41"/>
      <c r="AJ171" s="75"/>
      <c r="AK171" s="77"/>
      <c r="AL171" s="41"/>
      <c r="AM171" s="60"/>
      <c r="AN171" s="61"/>
      <c r="AO171" s="105"/>
      <c r="AP171" s="106"/>
      <c r="AQ171" s="60"/>
      <c r="AR171" s="119"/>
      <c r="AS171" s="121">
        <f>COUNT(O171,R171,U171,X171,AA171,AD171,AG171,AJ171)</f>
        <v>0</v>
      </c>
      <c r="AT171" s="122">
        <f>COUNT(P171,S171,V171,Y171,AB171,AE171,AH171,AK171)</f>
        <v>0</v>
      </c>
      <c r="AU171" s="113">
        <f>COUNT(Q171,T171,W171,Z171,AC171,AF171,AI171,AL171)</f>
        <v>0</v>
      </c>
    </row>
    <row r="172" spans="12:47" ht="21" customHeight="1">
      <c r="L172" s="69"/>
      <c r="M172" s="70"/>
      <c r="N172" s="71"/>
      <c r="O172" s="76"/>
      <c r="P172" s="78"/>
      <c r="Q172" s="34"/>
      <c r="R172" s="76"/>
      <c r="S172" s="78"/>
      <c r="T172" s="34"/>
      <c r="U172" s="76"/>
      <c r="V172" s="78"/>
      <c r="W172" s="34"/>
      <c r="X172" s="76"/>
      <c r="Y172" s="78"/>
      <c r="Z172" s="34"/>
      <c r="AA172" s="76"/>
      <c r="AB172" s="78"/>
      <c r="AC172" s="34"/>
      <c r="AD172" s="76"/>
      <c r="AE172" s="78"/>
      <c r="AF172" s="34"/>
      <c r="AG172" s="76"/>
      <c r="AH172" s="78"/>
      <c r="AI172" s="34"/>
      <c r="AJ172" s="76"/>
      <c r="AK172" s="78"/>
      <c r="AL172" s="34"/>
      <c r="AM172" s="60"/>
      <c r="AN172" s="61"/>
      <c r="AO172" s="114"/>
      <c r="AP172" s="115"/>
      <c r="AQ172" s="120"/>
      <c r="AR172" s="119"/>
      <c r="AS172" s="121"/>
      <c r="AT172" s="122"/>
      <c r="AU172" s="113"/>
    </row>
    <row r="173" spans="12:47" ht="21" customHeight="1">
      <c r="L173" s="63"/>
      <c r="M173" s="64"/>
      <c r="N173" s="65"/>
      <c r="O173" s="72"/>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4"/>
    </row>
    <row r="174" spans="12:47" ht="21" customHeight="1">
      <c r="L174" s="66"/>
      <c r="M174" s="67"/>
      <c r="N174" s="68"/>
      <c r="O174" s="75"/>
      <c r="P174" s="77"/>
      <c r="Q174" s="41"/>
      <c r="R174" s="75"/>
      <c r="S174" s="77"/>
      <c r="T174" s="41"/>
      <c r="U174" s="75"/>
      <c r="V174" s="77"/>
      <c r="W174" s="41"/>
      <c r="X174" s="75"/>
      <c r="Y174" s="77"/>
      <c r="Z174" s="41"/>
      <c r="AA174" s="75"/>
      <c r="AB174" s="77"/>
      <c r="AC174" s="41"/>
      <c r="AD174" s="75"/>
      <c r="AE174" s="77"/>
      <c r="AF174" s="41"/>
      <c r="AG174" s="75"/>
      <c r="AH174" s="77"/>
      <c r="AI174" s="41"/>
      <c r="AJ174" s="75"/>
      <c r="AK174" s="77"/>
      <c r="AL174" s="41"/>
      <c r="AM174" s="60"/>
      <c r="AN174" s="61"/>
      <c r="AO174" s="105"/>
      <c r="AP174" s="106"/>
      <c r="AQ174" s="60"/>
      <c r="AR174" s="119"/>
      <c r="AS174" s="121">
        <f>COUNT(O174,R174,U174,X174,AA174,AD174,AG174,AJ174)</f>
        <v>0</v>
      </c>
      <c r="AT174" s="122">
        <f>COUNT(P174,S174,V174,Y174,AB174,AE174,AH174,AK174)</f>
        <v>0</v>
      </c>
      <c r="AU174" s="113">
        <f>COUNT(Q174,T174,W174,Z174,AC174,AF174,AI174,AL174)</f>
        <v>0</v>
      </c>
    </row>
    <row r="175" spans="12:47" ht="21" customHeight="1">
      <c r="L175" s="69"/>
      <c r="M175" s="70"/>
      <c r="N175" s="71"/>
      <c r="O175" s="76"/>
      <c r="P175" s="78"/>
      <c r="Q175" s="34"/>
      <c r="R175" s="76"/>
      <c r="S175" s="78"/>
      <c r="T175" s="34"/>
      <c r="U175" s="76"/>
      <c r="V175" s="78"/>
      <c r="W175" s="34"/>
      <c r="X175" s="76"/>
      <c r="Y175" s="78"/>
      <c r="Z175" s="34"/>
      <c r="AA175" s="76"/>
      <c r="AB175" s="78"/>
      <c r="AC175" s="34"/>
      <c r="AD175" s="76"/>
      <c r="AE175" s="78"/>
      <c r="AF175" s="34"/>
      <c r="AG175" s="76"/>
      <c r="AH175" s="78"/>
      <c r="AI175" s="34"/>
      <c r="AJ175" s="76"/>
      <c r="AK175" s="78"/>
      <c r="AL175" s="34"/>
      <c r="AM175" s="60"/>
      <c r="AN175" s="61"/>
      <c r="AO175" s="114"/>
      <c r="AP175" s="115"/>
      <c r="AQ175" s="120"/>
      <c r="AR175" s="119"/>
      <c r="AS175" s="121"/>
      <c r="AT175" s="122"/>
      <c r="AU175" s="113"/>
    </row>
    <row r="176" spans="12:47" ht="21" customHeight="1">
      <c r="L176" s="63"/>
      <c r="M176" s="64"/>
      <c r="N176" s="65"/>
      <c r="O176" s="72"/>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4"/>
    </row>
    <row r="177" spans="12:47" ht="21" customHeight="1">
      <c r="L177" s="66"/>
      <c r="M177" s="67"/>
      <c r="N177" s="68"/>
      <c r="O177" s="75"/>
      <c r="P177" s="77"/>
      <c r="Q177" s="41"/>
      <c r="R177" s="75"/>
      <c r="S177" s="77"/>
      <c r="T177" s="41"/>
      <c r="U177" s="75"/>
      <c r="V177" s="77"/>
      <c r="W177" s="41"/>
      <c r="X177" s="75"/>
      <c r="Y177" s="77"/>
      <c r="Z177" s="41"/>
      <c r="AA177" s="75"/>
      <c r="AB177" s="77"/>
      <c r="AC177" s="41"/>
      <c r="AD177" s="75"/>
      <c r="AE177" s="77"/>
      <c r="AF177" s="41"/>
      <c r="AG177" s="75"/>
      <c r="AH177" s="77"/>
      <c r="AI177" s="41"/>
      <c r="AJ177" s="75"/>
      <c r="AK177" s="77"/>
      <c r="AL177" s="41"/>
      <c r="AM177" s="60"/>
      <c r="AN177" s="61"/>
      <c r="AO177" s="105"/>
      <c r="AP177" s="106"/>
      <c r="AQ177" s="60"/>
      <c r="AR177" s="119"/>
      <c r="AS177" s="121">
        <f>COUNT(O177,R177,U177,X177,AA177,AD177,AG177,AJ177)</f>
        <v>0</v>
      </c>
      <c r="AT177" s="122">
        <f>COUNT(P177,S177,V177,Y177,AB177,AE177,AH177,AK177)</f>
        <v>0</v>
      </c>
      <c r="AU177" s="113">
        <f>COUNT(Q177,T177,W177,Z177,AC177,AF177,AI177,AL177)</f>
        <v>0</v>
      </c>
    </row>
    <row r="178" spans="12:47" ht="21" customHeight="1">
      <c r="L178" s="69"/>
      <c r="M178" s="70"/>
      <c r="N178" s="71"/>
      <c r="O178" s="76"/>
      <c r="P178" s="78"/>
      <c r="Q178" s="34"/>
      <c r="R178" s="76"/>
      <c r="S178" s="78"/>
      <c r="T178" s="34"/>
      <c r="U178" s="76"/>
      <c r="V178" s="78"/>
      <c r="W178" s="34"/>
      <c r="X178" s="76"/>
      <c r="Y178" s="78"/>
      <c r="Z178" s="34"/>
      <c r="AA178" s="76"/>
      <c r="AB178" s="78"/>
      <c r="AC178" s="34"/>
      <c r="AD178" s="76"/>
      <c r="AE178" s="78"/>
      <c r="AF178" s="34"/>
      <c r="AG178" s="76"/>
      <c r="AH178" s="78"/>
      <c r="AI178" s="34"/>
      <c r="AJ178" s="76"/>
      <c r="AK178" s="78"/>
      <c r="AL178" s="34"/>
      <c r="AM178" s="60"/>
      <c r="AN178" s="61"/>
      <c r="AO178" s="114"/>
      <c r="AP178" s="115"/>
      <c r="AQ178" s="120"/>
      <c r="AR178" s="119"/>
      <c r="AS178" s="121"/>
      <c r="AT178" s="122"/>
      <c r="AU178" s="113"/>
    </row>
    <row r="179" spans="12:47" ht="21" customHeight="1">
      <c r="L179" s="63"/>
      <c r="M179" s="64"/>
      <c r="N179" s="65"/>
      <c r="O179" s="72"/>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4"/>
    </row>
    <row r="180" spans="12:47" ht="21" customHeight="1">
      <c r="L180" s="66"/>
      <c r="M180" s="67"/>
      <c r="N180" s="68"/>
      <c r="O180" s="75"/>
      <c r="P180" s="77"/>
      <c r="Q180" s="41"/>
      <c r="R180" s="75"/>
      <c r="S180" s="77"/>
      <c r="T180" s="41"/>
      <c r="U180" s="75"/>
      <c r="V180" s="77"/>
      <c r="W180" s="41"/>
      <c r="X180" s="75"/>
      <c r="Y180" s="77"/>
      <c r="Z180" s="41"/>
      <c r="AA180" s="75"/>
      <c r="AB180" s="77"/>
      <c r="AC180" s="41"/>
      <c r="AD180" s="75"/>
      <c r="AE180" s="77"/>
      <c r="AF180" s="41"/>
      <c r="AG180" s="75"/>
      <c r="AH180" s="77"/>
      <c r="AI180" s="41"/>
      <c r="AJ180" s="75"/>
      <c r="AK180" s="77"/>
      <c r="AL180" s="41"/>
      <c r="AM180" s="60"/>
      <c r="AN180" s="61"/>
      <c r="AO180" s="105"/>
      <c r="AP180" s="106"/>
      <c r="AQ180" s="60"/>
      <c r="AR180" s="119"/>
      <c r="AS180" s="121">
        <f>COUNT(O180,R180,U180,X180,AA180,AD180,AG180,AJ180)</f>
        <v>0</v>
      </c>
      <c r="AT180" s="122">
        <f>COUNT(P180,S180,V180,Y180,AB180,AE180,AH180,AK180)</f>
        <v>0</v>
      </c>
      <c r="AU180" s="113">
        <f>COUNT(Q180,T180,W180,Z180,AC180,AF180,AI180,AL180)</f>
        <v>0</v>
      </c>
    </row>
    <row r="181" spans="12:47" ht="21" customHeight="1">
      <c r="L181" s="69"/>
      <c r="M181" s="70"/>
      <c r="N181" s="71"/>
      <c r="O181" s="76"/>
      <c r="P181" s="78"/>
      <c r="Q181" s="34"/>
      <c r="R181" s="76"/>
      <c r="S181" s="78"/>
      <c r="T181" s="34"/>
      <c r="U181" s="76"/>
      <c r="V181" s="78"/>
      <c r="W181" s="34"/>
      <c r="X181" s="76"/>
      <c r="Y181" s="78"/>
      <c r="Z181" s="34"/>
      <c r="AA181" s="76"/>
      <c r="AB181" s="78"/>
      <c r="AC181" s="34"/>
      <c r="AD181" s="76"/>
      <c r="AE181" s="78"/>
      <c r="AF181" s="34"/>
      <c r="AG181" s="76"/>
      <c r="AH181" s="78"/>
      <c r="AI181" s="34"/>
      <c r="AJ181" s="76"/>
      <c r="AK181" s="78"/>
      <c r="AL181" s="34"/>
      <c r="AM181" s="60"/>
      <c r="AN181" s="61"/>
      <c r="AO181" s="114"/>
      <c r="AP181" s="115"/>
      <c r="AQ181" s="120"/>
      <c r="AR181" s="119"/>
      <c r="AS181" s="121"/>
      <c r="AT181" s="122"/>
      <c r="AU181" s="113"/>
    </row>
    <row r="182" spans="12:47" ht="21" customHeight="1">
      <c r="L182" s="63"/>
      <c r="M182" s="64"/>
      <c r="N182" s="65"/>
      <c r="O182" s="72"/>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4"/>
    </row>
    <row r="183" spans="12:47" ht="21" customHeight="1">
      <c r="L183" s="66"/>
      <c r="M183" s="67"/>
      <c r="N183" s="68"/>
      <c r="O183" s="75"/>
      <c r="P183" s="77"/>
      <c r="Q183" s="41"/>
      <c r="R183" s="75"/>
      <c r="S183" s="77"/>
      <c r="T183" s="41"/>
      <c r="U183" s="75"/>
      <c r="V183" s="77"/>
      <c r="W183" s="41"/>
      <c r="X183" s="75"/>
      <c r="Y183" s="77"/>
      <c r="Z183" s="41"/>
      <c r="AA183" s="75"/>
      <c r="AB183" s="77"/>
      <c r="AC183" s="41"/>
      <c r="AD183" s="75"/>
      <c r="AE183" s="77"/>
      <c r="AF183" s="41"/>
      <c r="AG183" s="75"/>
      <c r="AH183" s="77"/>
      <c r="AI183" s="41"/>
      <c r="AJ183" s="75"/>
      <c r="AK183" s="77"/>
      <c r="AL183" s="41"/>
      <c r="AM183" s="60"/>
      <c r="AN183" s="61"/>
      <c r="AO183" s="105"/>
      <c r="AP183" s="106"/>
      <c r="AQ183" s="60"/>
      <c r="AR183" s="119"/>
      <c r="AS183" s="121">
        <f>COUNT(O183,R183,U183,X183,AA183,AD183,AG183,AJ183)</f>
        <v>0</v>
      </c>
      <c r="AT183" s="122">
        <f>COUNT(P183,S183,V183,Y183,AB183,AE183,AH183,AK183)</f>
        <v>0</v>
      </c>
      <c r="AU183" s="113">
        <f>COUNT(Q183,T183,W183,Z183,AC183,AF183,AI183,AL183)</f>
        <v>0</v>
      </c>
    </row>
    <row r="184" spans="12:47" ht="21" customHeight="1">
      <c r="L184" s="69"/>
      <c r="M184" s="70"/>
      <c r="N184" s="71"/>
      <c r="O184" s="76"/>
      <c r="P184" s="78"/>
      <c r="Q184" s="34"/>
      <c r="R184" s="76"/>
      <c r="S184" s="78"/>
      <c r="T184" s="34"/>
      <c r="U184" s="76"/>
      <c r="V184" s="78"/>
      <c r="W184" s="34"/>
      <c r="X184" s="76"/>
      <c r="Y184" s="78"/>
      <c r="Z184" s="34"/>
      <c r="AA184" s="76"/>
      <c r="AB184" s="78"/>
      <c r="AC184" s="34"/>
      <c r="AD184" s="76"/>
      <c r="AE184" s="78"/>
      <c r="AF184" s="34"/>
      <c r="AG184" s="76"/>
      <c r="AH184" s="78"/>
      <c r="AI184" s="34"/>
      <c r="AJ184" s="76"/>
      <c r="AK184" s="78"/>
      <c r="AL184" s="34"/>
      <c r="AM184" s="60"/>
      <c r="AN184" s="61"/>
      <c r="AO184" s="114"/>
      <c r="AP184" s="115"/>
      <c r="AQ184" s="120"/>
      <c r="AR184" s="119"/>
      <c r="AS184" s="121"/>
      <c r="AT184" s="122"/>
      <c r="AU184" s="113"/>
    </row>
    <row r="185" spans="12:47" ht="13" thickBot="1"/>
    <row r="186" spans="12:47" ht="27.5" thickTop="1">
      <c r="L186" s="99" t="s">
        <v>7</v>
      </c>
      <c r="M186" s="100"/>
      <c r="N186" s="101"/>
      <c r="O186" s="29" t="s">
        <v>0</v>
      </c>
      <c r="P186" s="30" t="s">
        <v>6</v>
      </c>
      <c r="Q186" s="3" t="s">
        <v>12</v>
      </c>
      <c r="R186" s="30" t="s">
        <v>0</v>
      </c>
      <c r="S186" s="30" t="s">
        <v>6</v>
      </c>
      <c r="T186" s="3" t="s">
        <v>12</v>
      </c>
      <c r="U186" s="30" t="s">
        <v>0</v>
      </c>
      <c r="V186" s="30" t="s">
        <v>6</v>
      </c>
      <c r="W186" s="3" t="s">
        <v>12</v>
      </c>
      <c r="X186" s="30" t="s">
        <v>0</v>
      </c>
      <c r="Y186" s="30" t="s">
        <v>6</v>
      </c>
      <c r="Z186" s="3" t="s">
        <v>12</v>
      </c>
      <c r="AA186" s="30" t="s">
        <v>0</v>
      </c>
      <c r="AB186" s="30" t="s">
        <v>6</v>
      </c>
      <c r="AC186" s="3" t="s">
        <v>12</v>
      </c>
      <c r="AD186" s="30" t="s">
        <v>0</v>
      </c>
      <c r="AE186" s="30" t="s">
        <v>6</v>
      </c>
      <c r="AF186" s="3" t="s">
        <v>12</v>
      </c>
      <c r="AG186" s="30" t="s">
        <v>0</v>
      </c>
      <c r="AH186" s="30" t="s">
        <v>6</v>
      </c>
      <c r="AI186" s="3" t="s">
        <v>12</v>
      </c>
      <c r="AJ186" s="30" t="s">
        <v>0</v>
      </c>
      <c r="AK186" s="30" t="s">
        <v>6</v>
      </c>
      <c r="AL186" s="4" t="s">
        <v>12</v>
      </c>
      <c r="AM186" s="35"/>
      <c r="AN186" s="35"/>
      <c r="AR186" s="7"/>
      <c r="AS186" s="29" t="s">
        <v>0</v>
      </c>
      <c r="AT186" s="30" t="s">
        <v>6</v>
      </c>
      <c r="AU186" s="4" t="s">
        <v>12</v>
      </c>
    </row>
    <row r="187" spans="12:47" ht="20.5" thickBot="1">
      <c r="L187" s="102" t="s">
        <v>9</v>
      </c>
      <c r="M187" s="103"/>
      <c r="N187" s="104"/>
      <c r="O187" s="20">
        <f>COUNT(O156:O184)</f>
        <v>0</v>
      </c>
      <c r="P187" s="21">
        <f>COUNT(P156:P184)</f>
        <v>0</v>
      </c>
      <c r="Q187" s="21">
        <f>COUNT(Q183,Q180,Q177,Q174,Q171,Q168,Q165,Q162,Q159,Q156)</f>
        <v>0</v>
      </c>
      <c r="R187" s="21">
        <f>COUNT(R156:R184)</f>
        <v>0</v>
      </c>
      <c r="S187" s="21">
        <f>COUNT(S156:S184)</f>
        <v>0</v>
      </c>
      <c r="T187" s="21">
        <f>COUNT(T183,T180,T177,T174,T171,T168,T165,T162,T159,T156)</f>
        <v>0</v>
      </c>
      <c r="U187" s="21">
        <f>COUNT(U156:U184)</f>
        <v>0</v>
      </c>
      <c r="V187" s="21">
        <f>COUNT(V156:V184)</f>
        <v>0</v>
      </c>
      <c r="W187" s="21">
        <f>COUNT(W183,W180,W177,W174,W171,W168,W165,W162,W159,W156)</f>
        <v>0</v>
      </c>
      <c r="X187" s="21">
        <f>COUNT(X156:X184)</f>
        <v>0</v>
      </c>
      <c r="Y187" s="21">
        <f>COUNT(Y156:Y184)</f>
        <v>0</v>
      </c>
      <c r="Z187" s="21">
        <f>COUNT(Z183,Z180,Z177,Z174,Z171,Z168,Z165,Z162,Z159,Z156)</f>
        <v>0</v>
      </c>
      <c r="AA187" s="21">
        <f>COUNT(AA156:AA184)</f>
        <v>0</v>
      </c>
      <c r="AB187" s="21">
        <f>COUNT(AB156:AB184)</f>
        <v>0</v>
      </c>
      <c r="AC187" s="21">
        <f>COUNT(AC183,AC180,AC177,AC174,AC171,AC168,AC165,AC162,AC159,AC156)</f>
        <v>0</v>
      </c>
      <c r="AD187" s="21">
        <f>COUNT(AD156:AD184)</f>
        <v>0</v>
      </c>
      <c r="AE187" s="21">
        <f>COUNT(AE156:AE184)</f>
        <v>0</v>
      </c>
      <c r="AF187" s="21">
        <f>COUNT(AF183,AF180,AF177,AF174,AF171,AF168,AF165,AF162,AF159,AF156)</f>
        <v>0</v>
      </c>
      <c r="AG187" s="21">
        <f>COUNT(AG156:AG184)</f>
        <v>0</v>
      </c>
      <c r="AH187" s="21">
        <f>COUNT(AH156:AH184)</f>
        <v>0</v>
      </c>
      <c r="AI187" s="22">
        <f>COUNT(AI183,AI180,AI177,AI174,AI171,AI168,AI165,AI162,AI159,AI156)</f>
        <v>0</v>
      </c>
      <c r="AJ187" s="21">
        <f>COUNT(AJ156:AJ184)</f>
        <v>0</v>
      </c>
      <c r="AK187" s="21">
        <f>COUNT(AK156:AK184)</f>
        <v>0</v>
      </c>
      <c r="AL187" s="23">
        <f>COUNT(AL183,AL180,AL177,AL174,AL171,AL168,AL165,AL162,AL159,AL156)</f>
        <v>0</v>
      </c>
      <c r="AM187" s="36"/>
      <c r="AN187" s="36"/>
      <c r="AO187" s="24"/>
      <c r="AP187" s="24"/>
      <c r="AQ187" s="24"/>
      <c r="AR187" s="25"/>
      <c r="AS187" s="26">
        <f>SUM(AS156:AS184)</f>
        <v>0</v>
      </c>
      <c r="AT187" s="21">
        <f>SUM(AT156:AT184)</f>
        <v>0</v>
      </c>
      <c r="AU187" s="23">
        <f>SUM(AU156:AU184)</f>
        <v>0</v>
      </c>
    </row>
    <row r="188" spans="12:47" ht="21" thickTop="1" thickBot="1">
      <c r="L188" s="28"/>
      <c r="M188" s="28"/>
      <c r="N188" s="28"/>
      <c r="O188" s="5"/>
      <c r="P188" s="5"/>
      <c r="Q188" s="9"/>
      <c r="R188" s="6"/>
      <c r="S188" s="6"/>
      <c r="T188" s="6"/>
      <c r="U188" s="6"/>
      <c r="V188" s="6"/>
      <c r="W188" s="6"/>
      <c r="X188" s="6"/>
      <c r="Y188" s="6"/>
      <c r="Z188" s="6"/>
      <c r="AA188" s="6"/>
      <c r="AB188" s="6"/>
      <c r="AC188" s="6"/>
      <c r="AD188" s="6"/>
      <c r="AE188" s="6"/>
      <c r="AF188" s="6"/>
      <c r="AG188" s="6"/>
      <c r="AH188" s="6"/>
      <c r="AI188" s="10"/>
      <c r="AJ188" s="5"/>
      <c r="AK188" s="5"/>
      <c r="AL188" s="5"/>
      <c r="AM188" s="5"/>
      <c r="AN188" s="5"/>
      <c r="AO188" s="5"/>
      <c r="AP188" s="5"/>
      <c r="AQ188" s="5"/>
      <c r="AR188" s="5"/>
      <c r="AS188" s="5"/>
      <c r="AT188" s="5"/>
      <c r="AU188" s="5"/>
    </row>
    <row r="189" spans="12:47" ht="27.5" thickTop="1">
      <c r="L189" s="99" t="s">
        <v>7</v>
      </c>
      <c r="M189" s="100"/>
      <c r="N189" s="101"/>
      <c r="O189" s="29" t="s">
        <v>0</v>
      </c>
      <c r="P189" s="30" t="s">
        <v>6</v>
      </c>
      <c r="Q189" s="3" t="s">
        <v>12</v>
      </c>
      <c r="R189" s="30" t="s">
        <v>0</v>
      </c>
      <c r="S189" s="30" t="s">
        <v>6</v>
      </c>
      <c r="T189" s="3" t="s">
        <v>12</v>
      </c>
      <c r="U189" s="30" t="s">
        <v>0</v>
      </c>
      <c r="V189" s="30" t="s">
        <v>6</v>
      </c>
      <c r="W189" s="3" t="s">
        <v>12</v>
      </c>
      <c r="X189" s="30" t="s">
        <v>0</v>
      </c>
      <c r="Y189" s="30" t="s">
        <v>6</v>
      </c>
      <c r="Z189" s="3" t="s">
        <v>12</v>
      </c>
      <c r="AA189" s="30" t="s">
        <v>0</v>
      </c>
      <c r="AB189" s="30" t="s">
        <v>6</v>
      </c>
      <c r="AC189" s="3" t="s">
        <v>12</v>
      </c>
      <c r="AD189" s="30" t="s">
        <v>0</v>
      </c>
      <c r="AE189" s="30" t="s">
        <v>6</v>
      </c>
      <c r="AF189" s="3" t="s">
        <v>12</v>
      </c>
      <c r="AG189" s="30" t="s">
        <v>0</v>
      </c>
      <c r="AH189" s="30" t="s">
        <v>6</v>
      </c>
      <c r="AI189" s="3" t="s">
        <v>12</v>
      </c>
      <c r="AJ189" s="30" t="s">
        <v>0</v>
      </c>
      <c r="AK189" s="30" t="s">
        <v>6</v>
      </c>
      <c r="AL189" s="4" t="s">
        <v>12</v>
      </c>
      <c r="AM189" s="30" t="s">
        <v>0</v>
      </c>
      <c r="AN189" s="30" t="s">
        <v>6</v>
      </c>
      <c r="AO189" s="4" t="s">
        <v>12</v>
      </c>
      <c r="AR189" s="8"/>
      <c r="AS189" s="30" t="s">
        <v>0</v>
      </c>
      <c r="AT189" s="30" t="s">
        <v>6</v>
      </c>
      <c r="AU189" s="4" t="s">
        <v>12</v>
      </c>
    </row>
    <row r="190" spans="12:47" ht="20.5" thickBot="1">
      <c r="L190" s="102" t="s">
        <v>8</v>
      </c>
      <c r="M190" s="103"/>
      <c r="N190" s="104"/>
      <c r="O190" s="20">
        <f>SUM(O187+O141)</f>
        <v>13</v>
      </c>
      <c r="P190" s="21">
        <f t="shared" ref="P190:AL190" si="6">SUM(P187,P141)</f>
        <v>1</v>
      </c>
      <c r="Q190" s="21">
        <f t="shared" si="6"/>
        <v>7</v>
      </c>
      <c r="R190" s="21">
        <f t="shared" si="6"/>
        <v>9</v>
      </c>
      <c r="S190" s="21">
        <f t="shared" si="6"/>
        <v>6</v>
      </c>
      <c r="T190" s="21">
        <f t="shared" si="6"/>
        <v>6</v>
      </c>
      <c r="U190" s="21">
        <f t="shared" si="6"/>
        <v>6</v>
      </c>
      <c r="V190" s="21">
        <f t="shared" si="6"/>
        <v>3</v>
      </c>
      <c r="W190" s="21">
        <f t="shared" si="6"/>
        <v>3</v>
      </c>
      <c r="X190" s="21">
        <f t="shared" si="6"/>
        <v>8</v>
      </c>
      <c r="Y190" s="21">
        <f t="shared" si="6"/>
        <v>3</v>
      </c>
      <c r="Z190" s="21">
        <f t="shared" si="6"/>
        <v>6</v>
      </c>
      <c r="AA190" s="21">
        <f t="shared" si="6"/>
        <v>5</v>
      </c>
      <c r="AB190" s="21">
        <f t="shared" si="6"/>
        <v>1</v>
      </c>
      <c r="AC190" s="21">
        <f t="shared" si="6"/>
        <v>5</v>
      </c>
      <c r="AD190" s="21">
        <f t="shared" si="6"/>
        <v>6</v>
      </c>
      <c r="AE190" s="21">
        <f t="shared" si="6"/>
        <v>4</v>
      </c>
      <c r="AF190" s="21">
        <f t="shared" si="6"/>
        <v>5</v>
      </c>
      <c r="AG190" s="21">
        <f t="shared" si="6"/>
        <v>0</v>
      </c>
      <c r="AH190" s="21">
        <f t="shared" si="6"/>
        <v>0</v>
      </c>
      <c r="AI190" s="21">
        <f t="shared" si="6"/>
        <v>0</v>
      </c>
      <c r="AJ190" s="21">
        <f t="shared" si="6"/>
        <v>0</v>
      </c>
      <c r="AK190" s="21">
        <f t="shared" si="6"/>
        <v>0</v>
      </c>
      <c r="AL190" s="23">
        <f t="shared" si="6"/>
        <v>0</v>
      </c>
      <c r="AM190" s="20">
        <f>SUM(O190,R190,U190,X190,AA190,AD190,AG190,AJ190)</f>
        <v>47</v>
      </c>
      <c r="AN190" s="21">
        <f>SUM(P190,S190,V190,Y190,AB190,AE190,AH190,AK190)</f>
        <v>18</v>
      </c>
      <c r="AO190" s="23">
        <f>SUM(Q190,T190,W190,Z190,AC190,AF190,AI190,AL190)</f>
        <v>32</v>
      </c>
      <c r="AR190" s="27"/>
      <c r="AS190" s="20">
        <f>SUM(AS141+AS187)</f>
        <v>47</v>
      </c>
      <c r="AT190" s="21">
        <f>SUM(AT141+AT187)</f>
        <v>18</v>
      </c>
      <c r="AU190" s="23">
        <f>SUM(AU141+AU187)</f>
        <v>32</v>
      </c>
    </row>
    <row r="191" spans="12:47" ht="13" thickTop="1">
      <c r="O191" s="31"/>
      <c r="P191" s="31"/>
      <c r="Q191" s="31"/>
      <c r="R191" s="31"/>
      <c r="S191" s="31"/>
      <c r="T191" s="31"/>
      <c r="U191" s="31"/>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1"/>
      <c r="AU191" s="31"/>
    </row>
    <row r="192" spans="12:47" ht="20.25" customHeight="1">
      <c r="L192" s="49" t="s">
        <v>13</v>
      </c>
      <c r="M192" s="50"/>
      <c r="N192" s="50"/>
      <c r="O192" s="50"/>
      <c r="P192" s="50"/>
      <c r="Q192" s="50"/>
      <c r="R192" s="50"/>
      <c r="S192" s="50"/>
      <c r="T192" s="50"/>
      <c r="U192" s="50"/>
      <c r="V192" s="50"/>
      <c r="W192" s="50"/>
      <c r="X192" s="50"/>
      <c r="Y192" s="50"/>
      <c r="Z192" s="50"/>
      <c r="AA192" s="51"/>
      <c r="AB192" s="2"/>
      <c r="AC192" s="2"/>
      <c r="AD192" s="49" t="s">
        <v>14</v>
      </c>
      <c r="AE192" s="50"/>
      <c r="AF192" s="50"/>
      <c r="AG192" s="50"/>
      <c r="AH192" s="50"/>
      <c r="AI192" s="50"/>
      <c r="AJ192" s="50"/>
      <c r="AK192" s="50"/>
      <c r="AL192" s="50"/>
      <c r="AM192" s="50"/>
      <c r="AN192" s="50"/>
      <c r="AO192" s="50"/>
      <c r="AP192" s="50"/>
      <c r="AQ192" s="50"/>
      <c r="AR192" s="50"/>
      <c r="AS192" s="50"/>
      <c r="AT192" s="50"/>
      <c r="AU192" s="51"/>
    </row>
    <row r="193" spans="12:48" ht="24" customHeight="1">
      <c r="L193" s="116" t="str">
        <f>L144</f>
        <v>Michal Šandera</v>
      </c>
      <c r="M193" s="117"/>
      <c r="N193" s="117"/>
      <c r="O193" s="117"/>
      <c r="P193" s="117"/>
      <c r="Q193" s="117"/>
      <c r="R193" s="117"/>
      <c r="S193" s="117"/>
      <c r="T193" s="117"/>
      <c r="U193" s="117"/>
      <c r="V193" s="117"/>
      <c r="W193" s="117"/>
      <c r="X193" s="117"/>
      <c r="Y193" s="117"/>
      <c r="Z193" s="117"/>
      <c r="AA193" s="118"/>
      <c r="AD193" s="116" t="str">
        <f>AD144</f>
        <v>Jan Lapka</v>
      </c>
      <c r="AE193" s="117"/>
      <c r="AF193" s="117"/>
      <c r="AG193" s="117"/>
      <c r="AH193" s="117"/>
      <c r="AI193" s="117"/>
      <c r="AJ193" s="117"/>
      <c r="AK193" s="117"/>
      <c r="AL193" s="117"/>
      <c r="AM193" s="117"/>
      <c r="AN193" s="117"/>
      <c r="AO193" s="117"/>
      <c r="AP193" s="117"/>
      <c r="AQ193" s="117"/>
      <c r="AR193" s="117"/>
      <c r="AS193" s="117"/>
      <c r="AT193" s="117"/>
      <c r="AU193" s="118"/>
    </row>
    <row r="194" spans="12:48" ht="24" customHeight="1">
      <c r="L194" s="43"/>
      <c r="M194" s="43"/>
      <c r="N194" s="43"/>
      <c r="O194" s="43"/>
      <c r="P194" s="43"/>
      <c r="Q194" s="43"/>
      <c r="R194" s="43"/>
      <c r="S194" s="43"/>
      <c r="T194" s="42"/>
      <c r="U194" s="42"/>
      <c r="V194" s="42"/>
      <c r="W194" s="42"/>
      <c r="X194" s="42"/>
      <c r="Y194" s="42"/>
      <c r="Z194" s="42"/>
      <c r="AA194" s="42"/>
      <c r="AD194" s="35"/>
      <c r="AE194" s="35"/>
      <c r="AF194" s="35"/>
      <c r="AG194" s="35"/>
      <c r="AH194" s="35"/>
      <c r="AI194" s="44"/>
      <c r="AJ194" s="44"/>
      <c r="AK194" s="44"/>
      <c r="AL194" s="44"/>
      <c r="AM194" s="44"/>
      <c r="AN194" s="44"/>
      <c r="AO194" s="44"/>
      <c r="AP194" s="44"/>
      <c r="AQ194" s="44"/>
      <c r="AR194" s="44"/>
      <c r="AS194" s="44"/>
      <c r="AT194" s="44"/>
      <c r="AU194" s="44"/>
    </row>
    <row r="195" spans="12:48" ht="36" customHeight="1">
      <c r="L195" s="166"/>
      <c r="M195" s="166"/>
      <c r="N195" s="166"/>
      <c r="O195" s="166"/>
      <c r="P195" s="166"/>
      <c r="Q195" s="166"/>
      <c r="R195" s="166"/>
      <c r="S195" s="166"/>
      <c r="T195" s="168" t="str">
        <f>T146</f>
        <v>JUDGING SUMMARY SHEET (RACE WALKING)</v>
      </c>
      <c r="U195" s="168"/>
      <c r="V195" s="168"/>
      <c r="W195" s="168"/>
      <c r="X195" s="168"/>
      <c r="Y195" s="168"/>
      <c r="Z195" s="168"/>
      <c r="AA195" s="168"/>
      <c r="AB195" s="168"/>
      <c r="AC195" s="168"/>
      <c r="AD195" s="168"/>
      <c r="AE195" s="168"/>
      <c r="AF195" s="168"/>
      <c r="AG195" s="168"/>
      <c r="AH195" s="168"/>
      <c r="AI195" s="170"/>
      <c r="AJ195" s="170"/>
      <c r="AK195" s="170"/>
      <c r="AL195" s="170"/>
      <c r="AM195" s="170"/>
      <c r="AN195" s="170"/>
      <c r="AO195" s="170"/>
      <c r="AP195" s="170"/>
      <c r="AQ195" s="170"/>
      <c r="AR195" s="170"/>
      <c r="AS195" s="170"/>
      <c r="AT195" s="170"/>
      <c r="AU195" s="170"/>
    </row>
    <row r="196" spans="12:48" ht="36" customHeight="1" thickBot="1">
      <c r="L196" s="167"/>
      <c r="M196" s="167"/>
      <c r="N196" s="167"/>
      <c r="O196" s="167"/>
      <c r="P196" s="167"/>
      <c r="Q196" s="167"/>
      <c r="R196" s="167"/>
      <c r="S196" s="167"/>
      <c r="T196" s="169"/>
      <c r="U196" s="169"/>
      <c r="V196" s="169"/>
      <c r="W196" s="169"/>
      <c r="X196" s="169"/>
      <c r="Y196" s="169"/>
      <c r="Z196" s="169"/>
      <c r="AA196" s="169"/>
      <c r="AB196" s="169"/>
      <c r="AC196" s="169"/>
      <c r="AD196" s="169"/>
      <c r="AE196" s="169"/>
      <c r="AF196" s="169"/>
      <c r="AG196" s="169"/>
      <c r="AH196" s="169"/>
      <c r="AI196" s="171"/>
      <c r="AJ196" s="171"/>
      <c r="AK196" s="171"/>
      <c r="AL196" s="171"/>
      <c r="AM196" s="171"/>
      <c r="AN196" s="171"/>
      <c r="AO196" s="171"/>
      <c r="AP196" s="171"/>
      <c r="AQ196" s="171"/>
      <c r="AR196" s="171"/>
      <c r="AS196" s="171"/>
      <c r="AT196" s="171"/>
      <c r="AU196" s="171"/>
    </row>
    <row r="197" spans="12:48" ht="20.25" customHeight="1" thickTop="1">
      <c r="L197" s="92" t="s">
        <v>1</v>
      </c>
      <c r="M197" s="93"/>
      <c r="N197" s="93"/>
      <c r="O197" s="93"/>
      <c r="P197" s="93"/>
      <c r="Q197" s="94"/>
      <c r="R197" s="93" t="s">
        <v>17</v>
      </c>
      <c r="S197" s="93"/>
      <c r="T197" s="94"/>
      <c r="U197" s="95" t="s">
        <v>2</v>
      </c>
      <c r="V197" s="93"/>
      <c r="W197" s="93"/>
      <c r="X197" s="93"/>
      <c r="Y197" s="93"/>
      <c r="Z197" s="93"/>
      <c r="AA197" s="93"/>
      <c r="AB197" s="93"/>
      <c r="AC197" s="93"/>
      <c r="AD197" s="93"/>
      <c r="AE197" s="93"/>
      <c r="AF197" s="93"/>
      <c r="AG197" s="93"/>
      <c r="AH197" s="93"/>
      <c r="AI197" s="93"/>
      <c r="AJ197" s="93"/>
      <c r="AK197" s="93"/>
      <c r="AL197" s="94"/>
      <c r="AM197" s="96" t="s">
        <v>15</v>
      </c>
      <c r="AN197" s="97"/>
      <c r="AO197" s="97"/>
      <c r="AP197" s="97"/>
      <c r="AQ197" s="97"/>
      <c r="AR197" s="97"/>
      <c r="AS197" s="97"/>
      <c r="AT197" s="97"/>
      <c r="AU197" s="98"/>
    </row>
    <row r="198" spans="12:48" s="48" customFormat="1" ht="24" customHeight="1">
      <c r="L198" s="161" t="str">
        <f>L149</f>
        <v>10.10.</v>
      </c>
      <c r="M198" s="162"/>
      <c r="N198" s="82">
        <f>N149</f>
        <v>0</v>
      </c>
      <c r="O198" s="162"/>
      <c r="P198" s="82">
        <f>P149</f>
        <v>2020</v>
      </c>
      <c r="Q198" s="162"/>
      <c r="R198" s="163">
        <f>R149</f>
        <v>0.60416666666666663</v>
      </c>
      <c r="S198" s="164"/>
      <c r="T198" s="165"/>
      <c r="U198" s="85" t="str">
        <f>U149</f>
        <v>20 km Men</v>
      </c>
      <c r="V198" s="86"/>
      <c r="W198" s="86"/>
      <c r="X198" s="86"/>
      <c r="Y198" s="86"/>
      <c r="Z198" s="86"/>
      <c r="AA198" s="86"/>
      <c r="AB198" s="86"/>
      <c r="AC198" s="86"/>
      <c r="AD198" s="86"/>
      <c r="AE198" s="86"/>
      <c r="AF198" s="86"/>
      <c r="AG198" s="86"/>
      <c r="AH198" s="86"/>
      <c r="AI198" s="86"/>
      <c r="AJ198" s="86"/>
      <c r="AK198" s="86"/>
      <c r="AL198" s="87"/>
      <c r="AM198" s="85" t="str">
        <f>AM149</f>
        <v>Miloslav Lapka</v>
      </c>
      <c r="AN198" s="86"/>
      <c r="AO198" s="86"/>
      <c r="AP198" s="86"/>
      <c r="AQ198" s="86"/>
      <c r="AR198" s="86"/>
      <c r="AS198" s="86"/>
      <c r="AT198" s="86"/>
      <c r="AU198" s="88"/>
    </row>
    <row r="199" spans="12:48" ht="13" thickBot="1">
      <c r="L199" s="124"/>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c r="AR199" s="125"/>
      <c r="AS199" s="125"/>
      <c r="AT199" s="125"/>
      <c r="AU199" s="126"/>
    </row>
    <row r="200" spans="12:48" ht="122.4" customHeight="1" thickTop="1" thickBot="1">
      <c r="L200" s="11"/>
      <c r="M200" s="12" t="s">
        <v>11</v>
      </c>
      <c r="N200" s="13"/>
      <c r="O200" s="38" t="str">
        <f t="shared" ref="O200:AL200" si="7">O151</f>
        <v>Alois</v>
      </c>
      <c r="P200" s="39" t="str">
        <f t="shared" si="7"/>
        <v>Lajčík</v>
      </c>
      <c r="Q200" s="40" t="str">
        <f t="shared" si="7"/>
        <v>CZE</v>
      </c>
      <c r="R200" s="38" t="str">
        <f t="shared" si="7"/>
        <v>Emmanuel</v>
      </c>
      <c r="S200" s="39" t="str">
        <f t="shared" si="7"/>
        <v>Tardi</v>
      </c>
      <c r="T200" s="40" t="str">
        <f t="shared" si="7"/>
        <v>FRA</v>
      </c>
      <c r="U200" s="38" t="str">
        <f t="shared" si="7"/>
        <v>Miroslav</v>
      </c>
      <c r="V200" s="39" t="str">
        <f t="shared" si="7"/>
        <v>Svoboda</v>
      </c>
      <c r="W200" s="40" t="str">
        <f t="shared" si="7"/>
        <v>CZE</v>
      </c>
      <c r="X200" s="38" t="str">
        <f t="shared" si="7"/>
        <v>Frederic</v>
      </c>
      <c r="Y200" s="39" t="str">
        <f t="shared" si="7"/>
        <v>Bianchi</v>
      </c>
      <c r="Z200" s="40" t="str">
        <f t="shared" si="7"/>
        <v>SUI</v>
      </c>
      <c r="AA200" s="38" t="str">
        <f t="shared" si="7"/>
        <v>Juraj</v>
      </c>
      <c r="AB200" s="39" t="str">
        <f t="shared" si="7"/>
        <v>Malík</v>
      </c>
      <c r="AC200" s="40" t="str">
        <f t="shared" si="7"/>
        <v>CZE</v>
      </c>
      <c r="AD200" s="38" t="str">
        <f t="shared" si="7"/>
        <v>Hans</v>
      </c>
      <c r="AE200" s="39" t="str">
        <f t="shared" si="7"/>
        <v>Van der Knapp</v>
      </c>
      <c r="AF200" s="40" t="str">
        <f t="shared" si="7"/>
        <v>NED</v>
      </c>
      <c r="AG200" s="38">
        <f t="shared" si="7"/>
        <v>0</v>
      </c>
      <c r="AH200" s="39">
        <f t="shared" si="7"/>
        <v>0</v>
      </c>
      <c r="AI200" s="40">
        <f t="shared" si="7"/>
        <v>0</v>
      </c>
      <c r="AJ200" s="38">
        <f t="shared" si="7"/>
        <v>0</v>
      </c>
      <c r="AK200" s="39">
        <f t="shared" si="7"/>
        <v>0</v>
      </c>
      <c r="AL200" s="40">
        <f t="shared" si="7"/>
        <v>0</v>
      </c>
      <c r="AM200" s="52" t="s">
        <v>22</v>
      </c>
      <c r="AN200" s="53"/>
      <c r="AO200" s="52" t="s">
        <v>18</v>
      </c>
      <c r="AP200" s="53"/>
      <c r="AQ200" s="127" t="s">
        <v>26</v>
      </c>
      <c r="AR200" s="128"/>
      <c r="AS200" s="131" t="s">
        <v>23</v>
      </c>
      <c r="AT200" s="133" t="s">
        <v>24</v>
      </c>
      <c r="AU200" s="135" t="s">
        <v>25</v>
      </c>
    </row>
    <row r="201" spans="12:48" ht="18.899999999999999" customHeight="1" thickTop="1" thickBot="1">
      <c r="L201" s="137" t="s">
        <v>3</v>
      </c>
      <c r="M201" s="138"/>
      <c r="N201" s="139"/>
      <c r="O201" s="14"/>
      <c r="P201" s="15">
        <v>1</v>
      </c>
      <c r="Q201" s="16"/>
      <c r="R201" s="17"/>
      <c r="S201" s="15">
        <v>2</v>
      </c>
      <c r="T201" s="16"/>
      <c r="U201" s="17"/>
      <c r="V201" s="15">
        <v>3</v>
      </c>
      <c r="W201" s="17"/>
      <c r="X201" s="14"/>
      <c r="Y201" s="15">
        <v>4</v>
      </c>
      <c r="Z201" s="16"/>
      <c r="AA201" s="17"/>
      <c r="AB201" s="15">
        <v>5</v>
      </c>
      <c r="AC201" s="17"/>
      <c r="AD201" s="14"/>
      <c r="AE201" s="15">
        <v>6</v>
      </c>
      <c r="AF201" s="16"/>
      <c r="AG201" s="17"/>
      <c r="AH201" s="15">
        <v>7</v>
      </c>
      <c r="AI201" s="17"/>
      <c r="AJ201" s="14"/>
      <c r="AK201" s="15">
        <v>8</v>
      </c>
      <c r="AL201" s="16"/>
      <c r="AM201" s="54"/>
      <c r="AN201" s="55"/>
      <c r="AO201" s="54"/>
      <c r="AP201" s="55"/>
      <c r="AQ201" s="129"/>
      <c r="AR201" s="130"/>
      <c r="AS201" s="132"/>
      <c r="AT201" s="134"/>
      <c r="AU201" s="136"/>
    </row>
    <row r="202" spans="12:48" ht="21" customHeight="1" thickTop="1">
      <c r="L202" s="140" t="s">
        <v>5</v>
      </c>
      <c r="M202" s="141"/>
      <c r="N202" s="141"/>
      <c r="O202" s="142" t="s">
        <v>16</v>
      </c>
      <c r="P202" s="143"/>
      <c r="Q202" s="144" t="s">
        <v>12</v>
      </c>
      <c r="R202" s="142" t="s">
        <v>16</v>
      </c>
      <c r="S202" s="143"/>
      <c r="T202" s="146" t="s">
        <v>12</v>
      </c>
      <c r="U202" s="142" t="s">
        <v>16</v>
      </c>
      <c r="V202" s="143"/>
      <c r="W202" s="144" t="s">
        <v>12</v>
      </c>
      <c r="X202" s="142" t="s">
        <v>16</v>
      </c>
      <c r="Y202" s="143"/>
      <c r="Z202" s="146" t="s">
        <v>12</v>
      </c>
      <c r="AA202" s="142" t="s">
        <v>16</v>
      </c>
      <c r="AB202" s="143"/>
      <c r="AC202" s="144" t="s">
        <v>12</v>
      </c>
      <c r="AD202" s="142" t="s">
        <v>16</v>
      </c>
      <c r="AE202" s="143"/>
      <c r="AF202" s="146" t="s">
        <v>12</v>
      </c>
      <c r="AG202" s="142" t="s">
        <v>16</v>
      </c>
      <c r="AH202" s="143"/>
      <c r="AI202" s="144" t="s">
        <v>12</v>
      </c>
      <c r="AJ202" s="142" t="s">
        <v>16</v>
      </c>
      <c r="AK202" s="143"/>
      <c r="AL202" s="144" t="s">
        <v>12</v>
      </c>
      <c r="AM202" s="56" t="s">
        <v>20</v>
      </c>
      <c r="AN202" s="57"/>
      <c r="AO202" s="148" t="s">
        <v>4</v>
      </c>
      <c r="AP202" s="149"/>
      <c r="AQ202" s="148" t="s">
        <v>4</v>
      </c>
      <c r="AR202" s="150"/>
      <c r="AS202" s="151" t="s">
        <v>0</v>
      </c>
      <c r="AT202" s="153" t="s">
        <v>6</v>
      </c>
      <c r="AU202" s="101" t="s">
        <v>12</v>
      </c>
    </row>
    <row r="203" spans="12:48" ht="21" customHeight="1">
      <c r="L203" s="58" t="s">
        <v>3</v>
      </c>
      <c r="M203" s="156"/>
      <c r="N203" s="156"/>
      <c r="O203" s="18" t="s">
        <v>0</v>
      </c>
      <c r="P203" s="19" t="s">
        <v>6</v>
      </c>
      <c r="Q203" s="145"/>
      <c r="R203" s="18" t="s">
        <v>0</v>
      </c>
      <c r="S203" s="19" t="s">
        <v>6</v>
      </c>
      <c r="T203" s="147"/>
      <c r="U203" s="18" t="s">
        <v>0</v>
      </c>
      <c r="V203" s="19" t="s">
        <v>6</v>
      </c>
      <c r="W203" s="145"/>
      <c r="X203" s="18" t="s">
        <v>0</v>
      </c>
      <c r="Y203" s="19" t="s">
        <v>6</v>
      </c>
      <c r="Z203" s="147"/>
      <c r="AA203" s="18" t="s">
        <v>0</v>
      </c>
      <c r="AB203" s="19" t="s">
        <v>6</v>
      </c>
      <c r="AC203" s="145"/>
      <c r="AD203" s="18" t="s">
        <v>0</v>
      </c>
      <c r="AE203" s="19" t="s">
        <v>6</v>
      </c>
      <c r="AF203" s="147"/>
      <c r="AG203" s="18" t="s">
        <v>0</v>
      </c>
      <c r="AH203" s="19" t="s">
        <v>6</v>
      </c>
      <c r="AI203" s="145"/>
      <c r="AJ203" s="18" t="s">
        <v>0</v>
      </c>
      <c r="AK203" s="19" t="s">
        <v>6</v>
      </c>
      <c r="AL203" s="145"/>
      <c r="AM203" s="58" t="s">
        <v>21</v>
      </c>
      <c r="AN203" s="59"/>
      <c r="AO203" s="157" t="s">
        <v>19</v>
      </c>
      <c r="AP203" s="158"/>
      <c r="AQ203" s="159"/>
      <c r="AR203" s="160"/>
      <c r="AS203" s="152"/>
      <c r="AT203" s="154"/>
      <c r="AU203" s="155"/>
    </row>
    <row r="204" spans="12:48" ht="21" customHeight="1">
      <c r="L204" s="63"/>
      <c r="M204" s="64"/>
      <c r="N204" s="65"/>
      <c r="O204" s="72"/>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4"/>
    </row>
    <row r="205" spans="12:48" ht="21" customHeight="1">
      <c r="L205" s="66"/>
      <c r="M205" s="67"/>
      <c r="N205" s="68"/>
      <c r="O205" s="75"/>
      <c r="P205" s="77"/>
      <c r="Q205" s="41"/>
      <c r="R205" s="75"/>
      <c r="S205" s="77"/>
      <c r="T205" s="41"/>
      <c r="U205" s="75"/>
      <c r="V205" s="77"/>
      <c r="W205" s="41"/>
      <c r="X205" s="75"/>
      <c r="Y205" s="77"/>
      <c r="Z205" s="41"/>
      <c r="AA205" s="75"/>
      <c r="AB205" s="77"/>
      <c r="AC205" s="41"/>
      <c r="AD205" s="75"/>
      <c r="AE205" s="77"/>
      <c r="AF205" s="41"/>
      <c r="AG205" s="75"/>
      <c r="AH205" s="77"/>
      <c r="AI205" s="41"/>
      <c r="AJ205" s="75"/>
      <c r="AK205" s="77"/>
      <c r="AL205" s="41"/>
      <c r="AM205" s="60"/>
      <c r="AN205" s="61"/>
      <c r="AO205" s="105"/>
      <c r="AP205" s="106"/>
      <c r="AQ205" s="60"/>
      <c r="AR205" s="119"/>
      <c r="AS205" s="123">
        <f>COUNT(O205,R205,U205,X205,AA205,AD205,AG205,AJ205)</f>
        <v>0</v>
      </c>
      <c r="AT205" s="122">
        <f>COUNT(P205,S205,V205,Y205,AB205,AE205,AH205,AK205)</f>
        <v>0</v>
      </c>
      <c r="AU205" s="113">
        <f>COUNT(Q205,T205,W205,Z205,AC205,AF205,AI205,AL205)</f>
        <v>0</v>
      </c>
      <c r="AV205" s="2"/>
    </row>
    <row r="206" spans="12:48" ht="21" customHeight="1">
      <c r="L206" s="69"/>
      <c r="M206" s="70"/>
      <c r="N206" s="71"/>
      <c r="O206" s="76"/>
      <c r="P206" s="78"/>
      <c r="Q206" s="34"/>
      <c r="R206" s="76"/>
      <c r="S206" s="78"/>
      <c r="T206" s="34"/>
      <c r="U206" s="76"/>
      <c r="V206" s="78"/>
      <c r="W206" s="34"/>
      <c r="X206" s="76"/>
      <c r="Y206" s="78"/>
      <c r="Z206" s="34"/>
      <c r="AA206" s="76"/>
      <c r="AB206" s="78"/>
      <c r="AC206" s="34"/>
      <c r="AD206" s="76"/>
      <c r="AE206" s="78"/>
      <c r="AF206" s="34"/>
      <c r="AG206" s="76"/>
      <c r="AH206" s="78"/>
      <c r="AI206" s="34"/>
      <c r="AJ206" s="76"/>
      <c r="AK206" s="78"/>
      <c r="AL206" s="34"/>
      <c r="AM206" s="60"/>
      <c r="AN206" s="61"/>
      <c r="AO206" s="114"/>
      <c r="AP206" s="115"/>
      <c r="AQ206" s="120"/>
      <c r="AR206" s="119"/>
      <c r="AS206" s="123"/>
      <c r="AT206" s="122"/>
      <c r="AU206" s="113"/>
    </row>
    <row r="207" spans="12:48" ht="21" customHeight="1">
      <c r="L207" s="63"/>
      <c r="M207" s="64"/>
      <c r="N207" s="65"/>
      <c r="O207" s="72"/>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4"/>
    </row>
    <row r="208" spans="12:48" ht="21" customHeight="1">
      <c r="L208" s="66"/>
      <c r="M208" s="67"/>
      <c r="N208" s="68"/>
      <c r="O208" s="75"/>
      <c r="P208" s="77"/>
      <c r="Q208" s="41"/>
      <c r="R208" s="75"/>
      <c r="S208" s="77"/>
      <c r="T208" s="41"/>
      <c r="U208" s="75"/>
      <c r="V208" s="77"/>
      <c r="W208" s="41"/>
      <c r="X208" s="75"/>
      <c r="Y208" s="77"/>
      <c r="Z208" s="41"/>
      <c r="AA208" s="75"/>
      <c r="AB208" s="77"/>
      <c r="AC208" s="41"/>
      <c r="AD208" s="75"/>
      <c r="AE208" s="77"/>
      <c r="AF208" s="41"/>
      <c r="AG208" s="75"/>
      <c r="AH208" s="77"/>
      <c r="AI208" s="41"/>
      <c r="AJ208" s="75"/>
      <c r="AK208" s="77"/>
      <c r="AL208" s="41"/>
      <c r="AM208" s="62"/>
      <c r="AN208" s="61"/>
      <c r="AO208" s="105"/>
      <c r="AP208" s="106"/>
      <c r="AQ208" s="60"/>
      <c r="AR208" s="119"/>
      <c r="AS208" s="121">
        <f>COUNT(O208,R208,U208,X208,AA208,AD208,AG208,AJ208)</f>
        <v>0</v>
      </c>
      <c r="AT208" s="122">
        <f>COUNT(P208,S208,V208,Y208,AB208,AE208,AH208,AK208)</f>
        <v>0</v>
      </c>
      <c r="AU208" s="113">
        <f>COUNT(Q208,T208,W208,Z208,AC208,AF208,AI208,AL208)</f>
        <v>0</v>
      </c>
    </row>
    <row r="209" spans="12:47" ht="21" customHeight="1">
      <c r="L209" s="69"/>
      <c r="M209" s="70"/>
      <c r="N209" s="71"/>
      <c r="O209" s="76"/>
      <c r="P209" s="78"/>
      <c r="Q209" s="34"/>
      <c r="R209" s="76"/>
      <c r="S209" s="78"/>
      <c r="T209" s="34"/>
      <c r="U209" s="76"/>
      <c r="V209" s="78"/>
      <c r="W209" s="34"/>
      <c r="X209" s="76"/>
      <c r="Y209" s="78"/>
      <c r="Z209" s="34"/>
      <c r="AA209" s="76"/>
      <c r="AB209" s="78"/>
      <c r="AC209" s="34"/>
      <c r="AD209" s="76"/>
      <c r="AE209" s="78"/>
      <c r="AF209" s="34"/>
      <c r="AG209" s="76"/>
      <c r="AH209" s="78"/>
      <c r="AI209" s="34"/>
      <c r="AJ209" s="76"/>
      <c r="AK209" s="78"/>
      <c r="AL209" s="34"/>
      <c r="AM209" s="62"/>
      <c r="AN209" s="61"/>
      <c r="AO209" s="114"/>
      <c r="AP209" s="115"/>
      <c r="AQ209" s="120"/>
      <c r="AR209" s="119"/>
      <c r="AS209" s="121"/>
      <c r="AT209" s="122"/>
      <c r="AU209" s="113"/>
    </row>
    <row r="210" spans="12:47" ht="21" customHeight="1">
      <c r="L210" s="63"/>
      <c r="M210" s="64"/>
      <c r="N210" s="65"/>
      <c r="O210" s="72"/>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4"/>
    </row>
    <row r="211" spans="12:47" ht="21" customHeight="1">
      <c r="L211" s="66"/>
      <c r="M211" s="67"/>
      <c r="N211" s="68"/>
      <c r="O211" s="75"/>
      <c r="P211" s="77"/>
      <c r="Q211" s="41"/>
      <c r="R211" s="75"/>
      <c r="S211" s="77"/>
      <c r="T211" s="41"/>
      <c r="U211" s="75"/>
      <c r="V211" s="77"/>
      <c r="W211" s="41"/>
      <c r="X211" s="75"/>
      <c r="Y211" s="77"/>
      <c r="Z211" s="41"/>
      <c r="AA211" s="75"/>
      <c r="AB211" s="77"/>
      <c r="AC211" s="41"/>
      <c r="AD211" s="75"/>
      <c r="AE211" s="77"/>
      <c r="AF211" s="41"/>
      <c r="AG211" s="75"/>
      <c r="AH211" s="77"/>
      <c r="AI211" s="41"/>
      <c r="AJ211" s="75"/>
      <c r="AK211" s="77"/>
      <c r="AL211" s="41"/>
      <c r="AM211" s="60"/>
      <c r="AN211" s="61"/>
      <c r="AO211" s="105"/>
      <c r="AP211" s="106"/>
      <c r="AQ211" s="60"/>
      <c r="AR211" s="119"/>
      <c r="AS211" s="121">
        <f>COUNT(O211,R211,U211,X211,AA211,AD211,AG211,AJ211)</f>
        <v>0</v>
      </c>
      <c r="AT211" s="122">
        <f>COUNT(P211,S211,V211,Y211,AB211,AE211,AH211,AK211)</f>
        <v>0</v>
      </c>
      <c r="AU211" s="113">
        <f>COUNT(Q211,T211,W211,Z211,AC211,AF211,AI211,AL211)</f>
        <v>0</v>
      </c>
    </row>
    <row r="212" spans="12:47" ht="21" customHeight="1">
      <c r="L212" s="69"/>
      <c r="M212" s="70"/>
      <c r="N212" s="71"/>
      <c r="O212" s="76"/>
      <c r="P212" s="78"/>
      <c r="Q212" s="34"/>
      <c r="R212" s="76"/>
      <c r="S212" s="78"/>
      <c r="T212" s="34"/>
      <c r="U212" s="76"/>
      <c r="V212" s="78"/>
      <c r="W212" s="34"/>
      <c r="X212" s="76"/>
      <c r="Y212" s="78"/>
      <c r="Z212" s="34"/>
      <c r="AA212" s="76"/>
      <c r="AB212" s="78"/>
      <c r="AC212" s="34"/>
      <c r="AD212" s="76"/>
      <c r="AE212" s="78"/>
      <c r="AF212" s="34"/>
      <c r="AG212" s="76"/>
      <c r="AH212" s="78"/>
      <c r="AI212" s="34"/>
      <c r="AJ212" s="76"/>
      <c r="AK212" s="78"/>
      <c r="AL212" s="34"/>
      <c r="AM212" s="60"/>
      <c r="AN212" s="61"/>
      <c r="AO212" s="114"/>
      <c r="AP212" s="115"/>
      <c r="AQ212" s="120"/>
      <c r="AR212" s="119"/>
      <c r="AS212" s="121"/>
      <c r="AT212" s="122"/>
      <c r="AU212" s="113"/>
    </row>
    <row r="213" spans="12:47" ht="21" customHeight="1">
      <c r="L213" s="63"/>
      <c r="M213" s="64"/>
      <c r="N213" s="65"/>
      <c r="O213" s="72"/>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4"/>
    </row>
    <row r="214" spans="12:47" ht="21" customHeight="1">
      <c r="L214" s="66"/>
      <c r="M214" s="67"/>
      <c r="N214" s="68"/>
      <c r="O214" s="75"/>
      <c r="P214" s="77"/>
      <c r="Q214" s="41"/>
      <c r="R214" s="75"/>
      <c r="S214" s="77"/>
      <c r="T214" s="41"/>
      <c r="U214" s="75"/>
      <c r="V214" s="77"/>
      <c r="W214" s="41"/>
      <c r="X214" s="75"/>
      <c r="Y214" s="77"/>
      <c r="Z214" s="41"/>
      <c r="AA214" s="75"/>
      <c r="AB214" s="77"/>
      <c r="AC214" s="41"/>
      <c r="AD214" s="75"/>
      <c r="AE214" s="77"/>
      <c r="AF214" s="41"/>
      <c r="AG214" s="75"/>
      <c r="AH214" s="77"/>
      <c r="AI214" s="41"/>
      <c r="AJ214" s="75"/>
      <c r="AK214" s="77"/>
      <c r="AL214" s="41"/>
      <c r="AM214" s="60"/>
      <c r="AN214" s="61"/>
      <c r="AO214" s="105"/>
      <c r="AP214" s="106"/>
      <c r="AQ214" s="60"/>
      <c r="AR214" s="119"/>
      <c r="AS214" s="121">
        <f>COUNT(O214,R214,U214,X214,AA214,AD214,AG214,AJ214)</f>
        <v>0</v>
      </c>
      <c r="AT214" s="122">
        <f>COUNT(P214,S214,V214,Y214,AB214,AE214,AH214,AK214)</f>
        <v>0</v>
      </c>
      <c r="AU214" s="113">
        <f>COUNT(Q214,T214,W214,Z214,AC214,AF214,AI214,AL214)</f>
        <v>0</v>
      </c>
    </row>
    <row r="215" spans="12:47" ht="21" customHeight="1">
      <c r="L215" s="69"/>
      <c r="M215" s="70"/>
      <c r="N215" s="71"/>
      <c r="O215" s="76"/>
      <c r="P215" s="78"/>
      <c r="Q215" s="34"/>
      <c r="R215" s="76"/>
      <c r="S215" s="78"/>
      <c r="T215" s="34"/>
      <c r="U215" s="76"/>
      <c r="V215" s="78"/>
      <c r="W215" s="34"/>
      <c r="X215" s="76"/>
      <c r="Y215" s="78"/>
      <c r="Z215" s="34"/>
      <c r="AA215" s="76"/>
      <c r="AB215" s="78"/>
      <c r="AC215" s="34"/>
      <c r="AD215" s="76"/>
      <c r="AE215" s="78"/>
      <c r="AF215" s="34"/>
      <c r="AG215" s="76"/>
      <c r="AH215" s="78"/>
      <c r="AI215" s="34"/>
      <c r="AJ215" s="76"/>
      <c r="AK215" s="78"/>
      <c r="AL215" s="34"/>
      <c r="AM215" s="60"/>
      <c r="AN215" s="61"/>
      <c r="AO215" s="114"/>
      <c r="AP215" s="115"/>
      <c r="AQ215" s="120"/>
      <c r="AR215" s="119"/>
      <c r="AS215" s="121"/>
      <c r="AT215" s="122"/>
      <c r="AU215" s="113"/>
    </row>
    <row r="216" spans="12:47" ht="21" customHeight="1">
      <c r="L216" s="63"/>
      <c r="M216" s="64"/>
      <c r="N216" s="65"/>
      <c r="O216" s="72"/>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4"/>
    </row>
    <row r="217" spans="12:47" ht="21" customHeight="1">
      <c r="L217" s="66"/>
      <c r="M217" s="67"/>
      <c r="N217" s="68"/>
      <c r="O217" s="75"/>
      <c r="P217" s="77"/>
      <c r="Q217" s="41"/>
      <c r="R217" s="75"/>
      <c r="S217" s="77"/>
      <c r="T217" s="41"/>
      <c r="U217" s="75"/>
      <c r="V217" s="77"/>
      <c r="W217" s="41"/>
      <c r="X217" s="75"/>
      <c r="Y217" s="77"/>
      <c r="Z217" s="41"/>
      <c r="AA217" s="75"/>
      <c r="AB217" s="77"/>
      <c r="AC217" s="41"/>
      <c r="AD217" s="75"/>
      <c r="AE217" s="77"/>
      <c r="AF217" s="41"/>
      <c r="AG217" s="75"/>
      <c r="AH217" s="77"/>
      <c r="AI217" s="41"/>
      <c r="AJ217" s="75"/>
      <c r="AK217" s="77"/>
      <c r="AL217" s="41"/>
      <c r="AM217" s="60"/>
      <c r="AN217" s="61"/>
      <c r="AO217" s="105"/>
      <c r="AP217" s="106"/>
      <c r="AQ217" s="60"/>
      <c r="AR217" s="119"/>
      <c r="AS217" s="121">
        <f>COUNT(O217,R217,U217,X217,AA217,AD217,AG217,AJ217)</f>
        <v>0</v>
      </c>
      <c r="AT217" s="122">
        <f>COUNT(P217,S217,V217,Y217,AB217,AE217,AH217,AK217)</f>
        <v>0</v>
      </c>
      <c r="AU217" s="113">
        <f>COUNT(Q217,T217,W217,Z217,AC217,AF217,AI217,AL217)</f>
        <v>0</v>
      </c>
    </row>
    <row r="218" spans="12:47" ht="21" customHeight="1">
      <c r="L218" s="69"/>
      <c r="M218" s="70"/>
      <c r="N218" s="71"/>
      <c r="O218" s="76"/>
      <c r="P218" s="78"/>
      <c r="Q218" s="34"/>
      <c r="R218" s="76"/>
      <c r="S218" s="78"/>
      <c r="T218" s="34"/>
      <c r="U218" s="76"/>
      <c r="V218" s="78"/>
      <c r="W218" s="34"/>
      <c r="X218" s="76"/>
      <c r="Y218" s="78"/>
      <c r="Z218" s="34"/>
      <c r="AA218" s="76"/>
      <c r="AB218" s="78"/>
      <c r="AC218" s="34"/>
      <c r="AD218" s="76"/>
      <c r="AE218" s="78"/>
      <c r="AF218" s="34"/>
      <c r="AG218" s="76"/>
      <c r="AH218" s="78"/>
      <c r="AI218" s="34"/>
      <c r="AJ218" s="76"/>
      <c r="AK218" s="78"/>
      <c r="AL218" s="34"/>
      <c r="AM218" s="60"/>
      <c r="AN218" s="61"/>
      <c r="AO218" s="114"/>
      <c r="AP218" s="115"/>
      <c r="AQ218" s="120"/>
      <c r="AR218" s="119"/>
      <c r="AS218" s="121"/>
      <c r="AT218" s="122"/>
      <c r="AU218" s="113"/>
    </row>
    <row r="219" spans="12:47" ht="21" customHeight="1">
      <c r="L219" s="63"/>
      <c r="M219" s="64"/>
      <c r="N219" s="65"/>
      <c r="O219" s="72"/>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c r="AN219" s="73"/>
      <c r="AO219" s="73"/>
      <c r="AP219" s="73"/>
      <c r="AQ219" s="73"/>
      <c r="AR219" s="73"/>
      <c r="AS219" s="73"/>
      <c r="AT219" s="73"/>
      <c r="AU219" s="74"/>
    </row>
    <row r="220" spans="12:47" ht="21" customHeight="1">
      <c r="L220" s="66"/>
      <c r="M220" s="67"/>
      <c r="N220" s="68"/>
      <c r="O220" s="75"/>
      <c r="P220" s="77"/>
      <c r="Q220" s="41"/>
      <c r="R220" s="75"/>
      <c r="S220" s="77"/>
      <c r="T220" s="41"/>
      <c r="U220" s="75"/>
      <c r="V220" s="77"/>
      <c r="W220" s="41"/>
      <c r="X220" s="75"/>
      <c r="Y220" s="77"/>
      <c r="Z220" s="41"/>
      <c r="AA220" s="75"/>
      <c r="AB220" s="77"/>
      <c r="AC220" s="41"/>
      <c r="AD220" s="75"/>
      <c r="AE220" s="77"/>
      <c r="AF220" s="41"/>
      <c r="AG220" s="75"/>
      <c r="AH220" s="77"/>
      <c r="AI220" s="41"/>
      <c r="AJ220" s="75"/>
      <c r="AK220" s="77"/>
      <c r="AL220" s="41"/>
      <c r="AM220" s="62"/>
      <c r="AN220" s="61"/>
      <c r="AO220" s="105"/>
      <c r="AP220" s="106"/>
      <c r="AQ220" s="60"/>
      <c r="AR220" s="119"/>
      <c r="AS220" s="121">
        <f>COUNT(O220,R220,U220,X220,AA220,AD220,AG220,AJ220)</f>
        <v>0</v>
      </c>
      <c r="AT220" s="122">
        <f>COUNT(P220,S220,V220,Y220,AB220,AE220,AH220,AK220)</f>
        <v>0</v>
      </c>
      <c r="AU220" s="113">
        <f>COUNT(Q220,T220,W220,Z220,AC220,AF220,AI220,AL220)</f>
        <v>0</v>
      </c>
    </row>
    <row r="221" spans="12:47" ht="21" customHeight="1">
      <c r="L221" s="69"/>
      <c r="M221" s="70"/>
      <c r="N221" s="71"/>
      <c r="O221" s="76"/>
      <c r="P221" s="78"/>
      <c r="Q221" s="34"/>
      <c r="R221" s="76"/>
      <c r="S221" s="78"/>
      <c r="T221" s="34"/>
      <c r="U221" s="76"/>
      <c r="V221" s="78"/>
      <c r="W221" s="34"/>
      <c r="X221" s="76"/>
      <c r="Y221" s="78"/>
      <c r="Z221" s="34"/>
      <c r="AA221" s="76"/>
      <c r="AB221" s="78"/>
      <c r="AC221" s="34"/>
      <c r="AD221" s="76"/>
      <c r="AE221" s="78"/>
      <c r="AF221" s="34"/>
      <c r="AG221" s="76"/>
      <c r="AH221" s="78"/>
      <c r="AI221" s="34"/>
      <c r="AJ221" s="76"/>
      <c r="AK221" s="78"/>
      <c r="AL221" s="34"/>
      <c r="AM221" s="62"/>
      <c r="AN221" s="61"/>
      <c r="AO221" s="114"/>
      <c r="AP221" s="115"/>
      <c r="AQ221" s="120"/>
      <c r="AR221" s="119"/>
      <c r="AS221" s="121"/>
      <c r="AT221" s="122"/>
      <c r="AU221" s="113"/>
    </row>
    <row r="222" spans="12:47" ht="21" customHeight="1">
      <c r="L222" s="63"/>
      <c r="M222" s="64"/>
      <c r="N222" s="65"/>
      <c r="O222" s="72"/>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4"/>
    </row>
    <row r="223" spans="12:47" ht="21" customHeight="1">
      <c r="L223" s="66"/>
      <c r="M223" s="67"/>
      <c r="N223" s="68"/>
      <c r="O223" s="75"/>
      <c r="P223" s="77"/>
      <c r="Q223" s="41"/>
      <c r="R223" s="75"/>
      <c r="S223" s="77"/>
      <c r="T223" s="41"/>
      <c r="U223" s="75"/>
      <c r="V223" s="77"/>
      <c r="W223" s="41"/>
      <c r="X223" s="75"/>
      <c r="Y223" s="77"/>
      <c r="Z223" s="41"/>
      <c r="AA223" s="75"/>
      <c r="AB223" s="77"/>
      <c r="AC223" s="41"/>
      <c r="AD223" s="75"/>
      <c r="AE223" s="77"/>
      <c r="AF223" s="41"/>
      <c r="AG223" s="75"/>
      <c r="AH223" s="77"/>
      <c r="AI223" s="41"/>
      <c r="AJ223" s="75"/>
      <c r="AK223" s="77"/>
      <c r="AL223" s="41"/>
      <c r="AM223" s="60"/>
      <c r="AN223" s="61"/>
      <c r="AO223" s="105"/>
      <c r="AP223" s="106"/>
      <c r="AQ223" s="60"/>
      <c r="AR223" s="119"/>
      <c r="AS223" s="121">
        <f>COUNT(O223,R223,U223,X223,AA223,AD223,AG223,AJ223)</f>
        <v>0</v>
      </c>
      <c r="AT223" s="122">
        <f>COUNT(P223,S223,V223,Y223,AB223,AE223,AH223,AK223)</f>
        <v>0</v>
      </c>
      <c r="AU223" s="113">
        <f>COUNT(Q223,T223,W223,Z223,AC223,AF223,AI223,AL223)</f>
        <v>0</v>
      </c>
    </row>
    <row r="224" spans="12:47" ht="21" customHeight="1">
      <c r="L224" s="69"/>
      <c r="M224" s="70"/>
      <c r="N224" s="71"/>
      <c r="O224" s="76"/>
      <c r="P224" s="78"/>
      <c r="Q224" s="34"/>
      <c r="R224" s="76"/>
      <c r="S224" s="78"/>
      <c r="T224" s="34"/>
      <c r="U224" s="76"/>
      <c r="V224" s="78"/>
      <c r="W224" s="34"/>
      <c r="X224" s="76"/>
      <c r="Y224" s="78"/>
      <c r="Z224" s="34"/>
      <c r="AA224" s="76"/>
      <c r="AB224" s="78"/>
      <c r="AC224" s="34"/>
      <c r="AD224" s="76"/>
      <c r="AE224" s="78"/>
      <c r="AF224" s="34"/>
      <c r="AG224" s="76"/>
      <c r="AH224" s="78"/>
      <c r="AI224" s="34"/>
      <c r="AJ224" s="76"/>
      <c r="AK224" s="78"/>
      <c r="AL224" s="34"/>
      <c r="AM224" s="60"/>
      <c r="AN224" s="61"/>
      <c r="AO224" s="114"/>
      <c r="AP224" s="115"/>
      <c r="AQ224" s="120"/>
      <c r="AR224" s="119"/>
      <c r="AS224" s="121"/>
      <c r="AT224" s="122"/>
      <c r="AU224" s="113"/>
    </row>
    <row r="225" spans="12:47" ht="21" customHeight="1">
      <c r="L225" s="63"/>
      <c r="M225" s="64"/>
      <c r="N225" s="65"/>
      <c r="O225" s="72"/>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c r="AN225" s="73"/>
      <c r="AO225" s="73"/>
      <c r="AP225" s="73"/>
      <c r="AQ225" s="73"/>
      <c r="AR225" s="73"/>
      <c r="AS225" s="73"/>
      <c r="AT225" s="73"/>
      <c r="AU225" s="74"/>
    </row>
    <row r="226" spans="12:47" ht="21" customHeight="1">
      <c r="L226" s="66"/>
      <c r="M226" s="67"/>
      <c r="N226" s="68"/>
      <c r="O226" s="75"/>
      <c r="P226" s="77"/>
      <c r="Q226" s="41"/>
      <c r="R226" s="75"/>
      <c r="S226" s="77"/>
      <c r="T226" s="41"/>
      <c r="U226" s="75"/>
      <c r="V226" s="77"/>
      <c r="W226" s="41"/>
      <c r="X226" s="75"/>
      <c r="Y226" s="77"/>
      <c r="Z226" s="41"/>
      <c r="AA226" s="75"/>
      <c r="AB226" s="77"/>
      <c r="AC226" s="41"/>
      <c r="AD226" s="75"/>
      <c r="AE226" s="77"/>
      <c r="AF226" s="41"/>
      <c r="AG226" s="75"/>
      <c r="AH226" s="77"/>
      <c r="AI226" s="41"/>
      <c r="AJ226" s="75"/>
      <c r="AK226" s="77"/>
      <c r="AL226" s="41"/>
      <c r="AM226" s="60"/>
      <c r="AN226" s="61"/>
      <c r="AO226" s="105"/>
      <c r="AP226" s="106"/>
      <c r="AQ226" s="60"/>
      <c r="AR226" s="119"/>
      <c r="AS226" s="121">
        <f>COUNT(O226,R226,U226,X226,AA226,AD226,AG226,AJ226)</f>
        <v>0</v>
      </c>
      <c r="AT226" s="122">
        <f>COUNT(P226,S226,V226,Y226,AB226,AE226,AH226,AK226)</f>
        <v>0</v>
      </c>
      <c r="AU226" s="113">
        <f>COUNT(Q226,T226,W226,Z226,AC226,AF226,AI226,AL226)</f>
        <v>0</v>
      </c>
    </row>
    <row r="227" spans="12:47" ht="21" customHeight="1">
      <c r="L227" s="69"/>
      <c r="M227" s="70"/>
      <c r="N227" s="71"/>
      <c r="O227" s="76"/>
      <c r="P227" s="78"/>
      <c r="Q227" s="34"/>
      <c r="R227" s="76"/>
      <c r="S227" s="78"/>
      <c r="T227" s="34"/>
      <c r="U227" s="76"/>
      <c r="V227" s="78"/>
      <c r="W227" s="34"/>
      <c r="X227" s="76"/>
      <c r="Y227" s="78"/>
      <c r="Z227" s="34"/>
      <c r="AA227" s="76"/>
      <c r="AB227" s="78"/>
      <c r="AC227" s="34"/>
      <c r="AD227" s="76"/>
      <c r="AE227" s="78"/>
      <c r="AF227" s="34"/>
      <c r="AG227" s="76"/>
      <c r="AH227" s="78"/>
      <c r="AI227" s="34"/>
      <c r="AJ227" s="76"/>
      <c r="AK227" s="78"/>
      <c r="AL227" s="34"/>
      <c r="AM227" s="60"/>
      <c r="AN227" s="61"/>
      <c r="AO227" s="114"/>
      <c r="AP227" s="115"/>
      <c r="AQ227" s="120"/>
      <c r="AR227" s="119"/>
      <c r="AS227" s="121"/>
      <c r="AT227" s="122"/>
      <c r="AU227" s="113"/>
    </row>
    <row r="228" spans="12:47" ht="21" customHeight="1">
      <c r="L228" s="63"/>
      <c r="M228" s="64"/>
      <c r="N228" s="65"/>
      <c r="O228" s="72"/>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c r="AN228" s="73"/>
      <c r="AO228" s="73"/>
      <c r="AP228" s="73"/>
      <c r="AQ228" s="73"/>
      <c r="AR228" s="73"/>
      <c r="AS228" s="73"/>
      <c r="AT228" s="73"/>
      <c r="AU228" s="74"/>
    </row>
    <row r="229" spans="12:47" ht="21" customHeight="1">
      <c r="L229" s="66"/>
      <c r="M229" s="67"/>
      <c r="N229" s="68"/>
      <c r="O229" s="75"/>
      <c r="P229" s="77"/>
      <c r="Q229" s="41"/>
      <c r="R229" s="75"/>
      <c r="S229" s="77"/>
      <c r="T229" s="41"/>
      <c r="U229" s="75"/>
      <c r="V229" s="77"/>
      <c r="W229" s="41"/>
      <c r="X229" s="75"/>
      <c r="Y229" s="77"/>
      <c r="Z229" s="41"/>
      <c r="AA229" s="75"/>
      <c r="AB229" s="77"/>
      <c r="AC229" s="41"/>
      <c r="AD229" s="75"/>
      <c r="AE229" s="77"/>
      <c r="AF229" s="41"/>
      <c r="AG229" s="75"/>
      <c r="AH229" s="77"/>
      <c r="AI229" s="41"/>
      <c r="AJ229" s="75"/>
      <c r="AK229" s="77"/>
      <c r="AL229" s="41"/>
      <c r="AM229" s="60"/>
      <c r="AN229" s="61"/>
      <c r="AO229" s="105"/>
      <c r="AP229" s="106"/>
      <c r="AQ229" s="60"/>
      <c r="AR229" s="119"/>
      <c r="AS229" s="121">
        <f>COUNT(O229,R229,U229,X229,AA229,AD229,AG229,AJ229)</f>
        <v>0</v>
      </c>
      <c r="AT229" s="122">
        <f>COUNT(P229,S229,V229,Y229,AB229,AE229,AH229,AK229)</f>
        <v>0</v>
      </c>
      <c r="AU229" s="113">
        <f>COUNT(Q229,T229,W229,Z229,AC229,AF229,AI229,AL229)</f>
        <v>0</v>
      </c>
    </row>
    <row r="230" spans="12:47" ht="21" customHeight="1">
      <c r="L230" s="69"/>
      <c r="M230" s="70"/>
      <c r="N230" s="71"/>
      <c r="O230" s="76"/>
      <c r="P230" s="78"/>
      <c r="Q230" s="34"/>
      <c r="R230" s="76"/>
      <c r="S230" s="78"/>
      <c r="T230" s="34"/>
      <c r="U230" s="76"/>
      <c r="V230" s="78"/>
      <c r="W230" s="34"/>
      <c r="X230" s="76"/>
      <c r="Y230" s="78"/>
      <c r="Z230" s="34"/>
      <c r="AA230" s="76"/>
      <c r="AB230" s="78"/>
      <c r="AC230" s="34"/>
      <c r="AD230" s="76"/>
      <c r="AE230" s="78"/>
      <c r="AF230" s="34"/>
      <c r="AG230" s="76"/>
      <c r="AH230" s="78"/>
      <c r="AI230" s="34"/>
      <c r="AJ230" s="76"/>
      <c r="AK230" s="78"/>
      <c r="AL230" s="34"/>
      <c r="AM230" s="60"/>
      <c r="AN230" s="61"/>
      <c r="AO230" s="114"/>
      <c r="AP230" s="115"/>
      <c r="AQ230" s="120"/>
      <c r="AR230" s="119"/>
      <c r="AS230" s="121"/>
      <c r="AT230" s="122"/>
      <c r="AU230" s="113"/>
    </row>
    <row r="231" spans="12:47" ht="21" customHeight="1">
      <c r="L231" s="63"/>
      <c r="M231" s="64"/>
      <c r="N231" s="65"/>
      <c r="O231" s="72"/>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4"/>
    </row>
    <row r="232" spans="12:47" ht="21" customHeight="1">
      <c r="L232" s="66"/>
      <c r="M232" s="67"/>
      <c r="N232" s="68"/>
      <c r="O232" s="75"/>
      <c r="P232" s="77"/>
      <c r="Q232" s="41"/>
      <c r="R232" s="75"/>
      <c r="S232" s="77"/>
      <c r="T232" s="41"/>
      <c r="U232" s="75"/>
      <c r="V232" s="77"/>
      <c r="W232" s="41"/>
      <c r="X232" s="75"/>
      <c r="Y232" s="77"/>
      <c r="Z232" s="41"/>
      <c r="AA232" s="75"/>
      <c r="AB232" s="77"/>
      <c r="AC232" s="41"/>
      <c r="AD232" s="75"/>
      <c r="AE232" s="77"/>
      <c r="AF232" s="41"/>
      <c r="AG232" s="75"/>
      <c r="AH232" s="77"/>
      <c r="AI232" s="41"/>
      <c r="AJ232" s="75"/>
      <c r="AK232" s="77"/>
      <c r="AL232" s="41"/>
      <c r="AM232" s="60"/>
      <c r="AN232" s="61"/>
      <c r="AO232" s="105"/>
      <c r="AP232" s="106"/>
      <c r="AQ232" s="60"/>
      <c r="AR232" s="119"/>
      <c r="AS232" s="121">
        <f>COUNT(O232,R232,U232,X232,AA232,AD232,AG232,AJ232)</f>
        <v>0</v>
      </c>
      <c r="AT232" s="122">
        <f>COUNT(P232,S232,V232,Y232,AB232,AE232,AH232,AK232)</f>
        <v>0</v>
      </c>
      <c r="AU232" s="113">
        <f>COUNT(Q232,T232,W232,Z232,AC232,AF232,AI232,AL232)</f>
        <v>0</v>
      </c>
    </row>
    <row r="233" spans="12:47" ht="21" customHeight="1">
      <c r="L233" s="69"/>
      <c r="M233" s="70"/>
      <c r="N233" s="71"/>
      <c r="O233" s="76"/>
      <c r="P233" s="78"/>
      <c r="Q233" s="34"/>
      <c r="R233" s="76"/>
      <c r="S233" s="78"/>
      <c r="T233" s="34"/>
      <c r="U233" s="76"/>
      <c r="V233" s="78"/>
      <c r="W233" s="34"/>
      <c r="X233" s="76"/>
      <c r="Y233" s="78"/>
      <c r="Z233" s="34"/>
      <c r="AA233" s="76"/>
      <c r="AB233" s="78"/>
      <c r="AC233" s="34"/>
      <c r="AD233" s="76"/>
      <c r="AE233" s="78"/>
      <c r="AF233" s="34"/>
      <c r="AG233" s="76"/>
      <c r="AH233" s="78"/>
      <c r="AI233" s="34"/>
      <c r="AJ233" s="76"/>
      <c r="AK233" s="78"/>
      <c r="AL233" s="34"/>
      <c r="AM233" s="60"/>
      <c r="AN233" s="61"/>
      <c r="AO233" s="114"/>
      <c r="AP233" s="115"/>
      <c r="AQ233" s="120"/>
      <c r="AR233" s="119"/>
      <c r="AS233" s="121"/>
      <c r="AT233" s="122"/>
      <c r="AU233" s="113"/>
    </row>
    <row r="234" spans="12:47" ht="13" thickBot="1"/>
    <row r="235" spans="12:47" ht="27.5" thickTop="1">
      <c r="L235" s="99" t="s">
        <v>7</v>
      </c>
      <c r="M235" s="100"/>
      <c r="N235" s="101"/>
      <c r="O235" s="29" t="s">
        <v>0</v>
      </c>
      <c r="P235" s="30" t="s">
        <v>6</v>
      </c>
      <c r="Q235" s="3" t="s">
        <v>12</v>
      </c>
      <c r="R235" s="30" t="s">
        <v>0</v>
      </c>
      <c r="S235" s="30" t="s">
        <v>6</v>
      </c>
      <c r="T235" s="3" t="s">
        <v>12</v>
      </c>
      <c r="U235" s="30" t="s">
        <v>0</v>
      </c>
      <c r="V235" s="30" t="s">
        <v>6</v>
      </c>
      <c r="W235" s="3" t="s">
        <v>12</v>
      </c>
      <c r="X235" s="30" t="s">
        <v>0</v>
      </c>
      <c r="Y235" s="30" t="s">
        <v>6</v>
      </c>
      <c r="Z235" s="3" t="s">
        <v>12</v>
      </c>
      <c r="AA235" s="30" t="s">
        <v>0</v>
      </c>
      <c r="AB235" s="30" t="s">
        <v>6</v>
      </c>
      <c r="AC235" s="3" t="s">
        <v>12</v>
      </c>
      <c r="AD235" s="30" t="s">
        <v>0</v>
      </c>
      <c r="AE235" s="30" t="s">
        <v>6</v>
      </c>
      <c r="AF235" s="3" t="s">
        <v>12</v>
      </c>
      <c r="AG235" s="30" t="s">
        <v>0</v>
      </c>
      <c r="AH235" s="30" t="s">
        <v>6</v>
      </c>
      <c r="AI235" s="3" t="s">
        <v>12</v>
      </c>
      <c r="AJ235" s="30" t="s">
        <v>0</v>
      </c>
      <c r="AK235" s="30" t="s">
        <v>6</v>
      </c>
      <c r="AL235" s="4" t="s">
        <v>12</v>
      </c>
      <c r="AM235" s="35"/>
      <c r="AN235" s="35"/>
      <c r="AR235" s="7"/>
      <c r="AS235" s="29" t="s">
        <v>0</v>
      </c>
      <c r="AT235" s="30" t="s">
        <v>6</v>
      </c>
      <c r="AU235" s="4" t="s">
        <v>12</v>
      </c>
    </row>
    <row r="236" spans="12:47" ht="20.5" thickBot="1">
      <c r="L236" s="102" t="s">
        <v>9</v>
      </c>
      <c r="M236" s="103"/>
      <c r="N236" s="104"/>
      <c r="O236" s="20">
        <f>COUNT(O205:O233)</f>
        <v>0</v>
      </c>
      <c r="P236" s="21">
        <f>COUNT(P205:P233)</f>
        <v>0</v>
      </c>
      <c r="Q236" s="21">
        <f>COUNT(Q232,Q229,Q226,Q223,Q220,Q217,Q214,Q211,Q208,Q205)</f>
        <v>0</v>
      </c>
      <c r="R236" s="21">
        <f>COUNT(R205:R233)</f>
        <v>0</v>
      </c>
      <c r="S236" s="21">
        <f>COUNT(S205:S233)</f>
        <v>0</v>
      </c>
      <c r="T236" s="21">
        <f>COUNT(T232,T229,T226,T223,T220,T217,T214,T211,T208,T205)</f>
        <v>0</v>
      </c>
      <c r="U236" s="21">
        <f>COUNT(U205:U233)</f>
        <v>0</v>
      </c>
      <c r="V236" s="21">
        <f>COUNT(V205:V233)</f>
        <v>0</v>
      </c>
      <c r="W236" s="21">
        <f>COUNT(W232,W229,W226,W223,W220,W217,W214,W211,W208,W205)</f>
        <v>0</v>
      </c>
      <c r="X236" s="21">
        <f>COUNT(X205:X233)</f>
        <v>0</v>
      </c>
      <c r="Y236" s="21">
        <f>COUNT(Y205:Y233)</f>
        <v>0</v>
      </c>
      <c r="Z236" s="21">
        <f>COUNT(Z232,Z229,Z226,Z223,Z220,Z217,Z214,Z211,Z208,Z205)</f>
        <v>0</v>
      </c>
      <c r="AA236" s="21">
        <f>COUNT(AA205:AA233)</f>
        <v>0</v>
      </c>
      <c r="AB236" s="21">
        <f>COUNT(AB205:AB233)</f>
        <v>0</v>
      </c>
      <c r="AC236" s="21">
        <f>COUNT(AC232,AC229,AC226,AC223,AC220,AC217,AC214,AC211,AC208,AC205)</f>
        <v>0</v>
      </c>
      <c r="AD236" s="21">
        <f>COUNT(AD205:AD233)</f>
        <v>0</v>
      </c>
      <c r="AE236" s="21">
        <f>COUNT(AE205:AE233)</f>
        <v>0</v>
      </c>
      <c r="AF236" s="21">
        <f>COUNT(AF232,AF229,AF226,AF223,AF220,AF217,AF214,AF211,AF208,AF205)</f>
        <v>0</v>
      </c>
      <c r="AG236" s="21">
        <f>COUNT(AG205:AG233)</f>
        <v>0</v>
      </c>
      <c r="AH236" s="21">
        <f>COUNT(AH205:AH233)</f>
        <v>0</v>
      </c>
      <c r="AI236" s="22">
        <f>COUNT(AI232,AI229,AI226,AI223,AI220,AI217,AI214,AI211,AI208,AI205)</f>
        <v>0</v>
      </c>
      <c r="AJ236" s="21">
        <f>COUNT(AJ205:AJ233)</f>
        <v>0</v>
      </c>
      <c r="AK236" s="21">
        <f>COUNT(AK205:AK233)</f>
        <v>0</v>
      </c>
      <c r="AL236" s="23">
        <f>COUNT(AL232,AL229,AL226,AL223,AL220,AL217,AL214,AL211,AL208,AL205)</f>
        <v>0</v>
      </c>
      <c r="AM236" s="36"/>
      <c r="AN236" s="36"/>
      <c r="AO236" s="24"/>
      <c r="AP236" s="24"/>
      <c r="AQ236" s="24"/>
      <c r="AR236" s="25"/>
      <c r="AS236" s="26">
        <f>SUM(AS205:AS233)</f>
        <v>0</v>
      </c>
      <c r="AT236" s="21">
        <f>SUM(AT205:AT233)</f>
        <v>0</v>
      </c>
      <c r="AU236" s="23">
        <f>SUM(AU205:AU233)</f>
        <v>0</v>
      </c>
    </row>
    <row r="237" spans="12:47" ht="21" thickTop="1" thickBot="1">
      <c r="L237" s="28"/>
      <c r="M237" s="28"/>
      <c r="N237" s="28"/>
      <c r="O237" s="5"/>
      <c r="P237" s="5"/>
      <c r="Q237" s="9"/>
      <c r="R237" s="6"/>
      <c r="S237" s="6"/>
      <c r="T237" s="6"/>
      <c r="U237" s="6"/>
      <c r="V237" s="6"/>
      <c r="W237" s="6"/>
      <c r="X237" s="6"/>
      <c r="Y237" s="6"/>
      <c r="Z237" s="6"/>
      <c r="AA237" s="6"/>
      <c r="AB237" s="6"/>
      <c r="AC237" s="6"/>
      <c r="AD237" s="6"/>
      <c r="AE237" s="6"/>
      <c r="AF237" s="6"/>
      <c r="AG237" s="6"/>
      <c r="AH237" s="6"/>
      <c r="AI237" s="10"/>
      <c r="AJ237" s="5"/>
      <c r="AK237" s="5"/>
      <c r="AL237" s="5"/>
      <c r="AM237" s="5"/>
      <c r="AN237" s="5"/>
      <c r="AO237" s="5"/>
      <c r="AP237" s="5"/>
      <c r="AQ237" s="5"/>
      <c r="AR237" s="5"/>
      <c r="AS237" s="5"/>
      <c r="AT237" s="5"/>
      <c r="AU237" s="5"/>
    </row>
    <row r="238" spans="12:47" ht="27.5" thickTop="1">
      <c r="L238" s="99" t="s">
        <v>7</v>
      </c>
      <c r="M238" s="100"/>
      <c r="N238" s="101"/>
      <c r="O238" s="29" t="s">
        <v>0</v>
      </c>
      <c r="P238" s="30" t="s">
        <v>6</v>
      </c>
      <c r="Q238" s="3" t="s">
        <v>12</v>
      </c>
      <c r="R238" s="30" t="s">
        <v>0</v>
      </c>
      <c r="S238" s="30" t="s">
        <v>6</v>
      </c>
      <c r="T238" s="3" t="s">
        <v>12</v>
      </c>
      <c r="U238" s="30" t="s">
        <v>0</v>
      </c>
      <c r="V238" s="30" t="s">
        <v>6</v>
      </c>
      <c r="W238" s="3" t="s">
        <v>12</v>
      </c>
      <c r="X238" s="30" t="s">
        <v>0</v>
      </c>
      <c r="Y238" s="30" t="s">
        <v>6</v>
      </c>
      <c r="Z238" s="3" t="s">
        <v>12</v>
      </c>
      <c r="AA238" s="30" t="s">
        <v>0</v>
      </c>
      <c r="AB238" s="30" t="s">
        <v>6</v>
      </c>
      <c r="AC238" s="3" t="s">
        <v>12</v>
      </c>
      <c r="AD238" s="30" t="s">
        <v>0</v>
      </c>
      <c r="AE238" s="30" t="s">
        <v>6</v>
      </c>
      <c r="AF238" s="3" t="s">
        <v>12</v>
      </c>
      <c r="AG238" s="30" t="s">
        <v>0</v>
      </c>
      <c r="AH238" s="30" t="s">
        <v>6</v>
      </c>
      <c r="AI238" s="3" t="s">
        <v>12</v>
      </c>
      <c r="AJ238" s="30" t="s">
        <v>0</v>
      </c>
      <c r="AK238" s="30" t="s">
        <v>6</v>
      </c>
      <c r="AL238" s="4" t="s">
        <v>12</v>
      </c>
      <c r="AM238" s="30" t="s">
        <v>0</v>
      </c>
      <c r="AN238" s="30" t="s">
        <v>6</v>
      </c>
      <c r="AO238" s="4" t="s">
        <v>12</v>
      </c>
      <c r="AR238" s="8"/>
      <c r="AS238" s="30" t="s">
        <v>0</v>
      </c>
      <c r="AT238" s="30" t="s">
        <v>6</v>
      </c>
      <c r="AU238" s="4" t="s">
        <v>12</v>
      </c>
    </row>
    <row r="239" spans="12:47" ht="20.399999999999999" customHeight="1" thickBot="1">
      <c r="L239" s="102" t="s">
        <v>8</v>
      </c>
      <c r="M239" s="103"/>
      <c r="N239" s="104"/>
      <c r="O239" s="20">
        <f>SUM(O236+O190)</f>
        <v>13</v>
      </c>
      <c r="P239" s="21">
        <f t="shared" ref="P239:AL239" si="8">SUM(P236,P190)</f>
        <v>1</v>
      </c>
      <c r="Q239" s="21">
        <f t="shared" si="8"/>
        <v>7</v>
      </c>
      <c r="R239" s="21">
        <f t="shared" si="8"/>
        <v>9</v>
      </c>
      <c r="S239" s="21">
        <f t="shared" si="8"/>
        <v>6</v>
      </c>
      <c r="T239" s="21">
        <f t="shared" si="8"/>
        <v>6</v>
      </c>
      <c r="U239" s="21">
        <f t="shared" si="8"/>
        <v>6</v>
      </c>
      <c r="V239" s="21">
        <f t="shared" si="8"/>
        <v>3</v>
      </c>
      <c r="W239" s="21">
        <f t="shared" si="8"/>
        <v>3</v>
      </c>
      <c r="X239" s="21">
        <f t="shared" si="8"/>
        <v>8</v>
      </c>
      <c r="Y239" s="21">
        <f t="shared" si="8"/>
        <v>3</v>
      </c>
      <c r="Z239" s="21">
        <f t="shared" si="8"/>
        <v>6</v>
      </c>
      <c r="AA239" s="21">
        <f t="shared" si="8"/>
        <v>5</v>
      </c>
      <c r="AB239" s="21">
        <f t="shared" si="8"/>
        <v>1</v>
      </c>
      <c r="AC239" s="21">
        <f t="shared" si="8"/>
        <v>5</v>
      </c>
      <c r="AD239" s="21">
        <f t="shared" si="8"/>
        <v>6</v>
      </c>
      <c r="AE239" s="21">
        <f t="shared" si="8"/>
        <v>4</v>
      </c>
      <c r="AF239" s="21">
        <f t="shared" si="8"/>
        <v>5</v>
      </c>
      <c r="AG239" s="21">
        <f t="shared" si="8"/>
        <v>0</v>
      </c>
      <c r="AH239" s="21">
        <f t="shared" si="8"/>
        <v>0</v>
      </c>
      <c r="AI239" s="21">
        <f t="shared" si="8"/>
        <v>0</v>
      </c>
      <c r="AJ239" s="21">
        <f t="shared" si="8"/>
        <v>0</v>
      </c>
      <c r="AK239" s="21">
        <f t="shared" si="8"/>
        <v>0</v>
      </c>
      <c r="AL239" s="23">
        <f t="shared" si="8"/>
        <v>0</v>
      </c>
      <c r="AM239" s="20">
        <f>SUM(O239,R239,U239,X239,AA239,AD239,AG239,AJ239)</f>
        <v>47</v>
      </c>
      <c r="AN239" s="21">
        <f>SUM(P239,S239,V239,Y239,AB239,AE239,AH239,AK239)</f>
        <v>18</v>
      </c>
      <c r="AO239" s="23">
        <f>SUM(Q239,T239,W239,Z239,AC239,AF239,AI239,AL239)</f>
        <v>32</v>
      </c>
      <c r="AR239" s="27"/>
      <c r="AS239" s="20">
        <f>SUM(AS190+AS236)</f>
        <v>47</v>
      </c>
      <c r="AT239" s="21">
        <f>SUM(AT190+AT236)</f>
        <v>18</v>
      </c>
      <c r="AU239" s="23">
        <f>SUM(AU190+AU236)</f>
        <v>32</v>
      </c>
    </row>
    <row r="240" spans="12:47" ht="13" thickTop="1">
      <c r="O240" s="31"/>
      <c r="P240" s="31"/>
      <c r="Q240" s="31"/>
      <c r="R240" s="31"/>
      <c r="S240" s="31"/>
      <c r="T240" s="31"/>
      <c r="U240" s="31"/>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1"/>
      <c r="AU240" s="31"/>
    </row>
    <row r="241" spans="12:47" ht="20.25" customHeight="1">
      <c r="L241" s="49" t="s">
        <v>13</v>
      </c>
      <c r="M241" s="50"/>
      <c r="N241" s="50"/>
      <c r="O241" s="50"/>
      <c r="P241" s="50"/>
      <c r="Q241" s="50"/>
      <c r="R241" s="50"/>
      <c r="S241" s="50"/>
      <c r="T241" s="50"/>
      <c r="U241" s="50"/>
      <c r="V241" s="50"/>
      <c r="W241" s="50"/>
      <c r="X241" s="50"/>
      <c r="Y241" s="50"/>
      <c r="Z241" s="50"/>
      <c r="AA241" s="51"/>
      <c r="AB241" s="2"/>
      <c r="AC241" s="2"/>
      <c r="AD241" s="49" t="s">
        <v>14</v>
      </c>
      <c r="AE241" s="50"/>
      <c r="AF241" s="50"/>
      <c r="AG241" s="50"/>
      <c r="AH241" s="50"/>
      <c r="AI241" s="50"/>
      <c r="AJ241" s="50"/>
      <c r="AK241" s="50"/>
      <c r="AL241" s="50"/>
      <c r="AM241" s="50"/>
      <c r="AN241" s="50"/>
      <c r="AO241" s="50"/>
      <c r="AP241" s="50"/>
      <c r="AQ241" s="50"/>
      <c r="AR241" s="50"/>
      <c r="AS241" s="50"/>
      <c r="AT241" s="50"/>
      <c r="AU241" s="51"/>
    </row>
    <row r="242" spans="12:47" ht="20">
      <c r="L242" s="110" t="str">
        <f>L193</f>
        <v>Michal Šandera</v>
      </c>
      <c r="M242" s="111"/>
      <c r="N242" s="111"/>
      <c r="O242" s="111"/>
      <c r="P242" s="111"/>
      <c r="Q242" s="111"/>
      <c r="R242" s="111"/>
      <c r="S242" s="111"/>
      <c r="T242" s="111"/>
      <c r="U242" s="111"/>
      <c r="V242" s="111"/>
      <c r="W242" s="111"/>
      <c r="X242" s="111"/>
      <c r="Y242" s="111"/>
      <c r="Z242" s="111"/>
      <c r="AA242" s="112"/>
      <c r="AD242" s="110" t="str">
        <f>AD193</f>
        <v>Jan Lapka</v>
      </c>
      <c r="AE242" s="111"/>
      <c r="AF242" s="111"/>
      <c r="AG242" s="111"/>
      <c r="AH242" s="111"/>
      <c r="AI242" s="111"/>
      <c r="AJ242" s="111"/>
      <c r="AK242" s="111"/>
      <c r="AL242" s="111"/>
      <c r="AM242" s="111"/>
      <c r="AN242" s="111"/>
      <c r="AO242" s="111"/>
      <c r="AP242" s="111"/>
      <c r="AQ242" s="111"/>
      <c r="AR242" s="111"/>
      <c r="AS242" s="111"/>
      <c r="AT242" s="111"/>
      <c r="AU242" s="112"/>
    </row>
    <row r="243" spans="12:47" ht="20.149999999999999" customHeight="1">
      <c r="L243" s="45"/>
      <c r="M243" s="45"/>
      <c r="N243" s="45"/>
      <c r="O243" s="45"/>
      <c r="P243" s="45"/>
      <c r="Q243" s="45"/>
      <c r="R243" s="45"/>
      <c r="S243" s="45"/>
      <c r="T243" s="45"/>
      <c r="U243" s="45"/>
      <c r="V243" s="45"/>
      <c r="W243" s="45"/>
      <c r="X243" s="45"/>
      <c r="Y243" s="45"/>
      <c r="Z243" s="45"/>
      <c r="AA243" s="45"/>
      <c r="AD243" s="46"/>
      <c r="AE243" s="46"/>
      <c r="AF243" s="46"/>
      <c r="AG243" s="46"/>
      <c r="AH243" s="46"/>
      <c r="AI243" s="46"/>
      <c r="AJ243" s="46"/>
      <c r="AK243" s="46"/>
      <c r="AL243" s="46"/>
      <c r="AM243" s="46"/>
      <c r="AN243" s="46"/>
      <c r="AO243" s="46"/>
      <c r="AP243" s="46"/>
      <c r="AQ243" s="46"/>
      <c r="AR243" s="46"/>
      <c r="AS243" s="46"/>
      <c r="AT243" s="46"/>
      <c r="AU243" s="46"/>
    </row>
    <row r="244" spans="12:47" ht="36" customHeight="1">
      <c r="L244" s="172"/>
      <c r="M244" s="172"/>
      <c r="N244" s="172"/>
      <c r="O244" s="172"/>
      <c r="P244" s="172"/>
      <c r="Q244" s="172"/>
      <c r="R244" s="172"/>
      <c r="S244" s="172"/>
      <c r="T244" s="168" t="str">
        <f>T195</f>
        <v>JUDGING SUMMARY SHEET (RACE WALKING)</v>
      </c>
      <c r="U244" s="168"/>
      <c r="V244" s="168"/>
      <c r="W244" s="168"/>
      <c r="X244" s="168"/>
      <c r="Y244" s="168"/>
      <c r="Z244" s="168"/>
      <c r="AA244" s="168"/>
      <c r="AB244" s="168"/>
      <c r="AC244" s="168"/>
      <c r="AD244" s="168"/>
      <c r="AE244" s="168"/>
      <c r="AF244" s="168"/>
      <c r="AG244" s="168"/>
      <c r="AH244" s="168"/>
      <c r="AI244" s="173"/>
      <c r="AJ244" s="173"/>
      <c r="AK244" s="173"/>
      <c r="AL244" s="173"/>
      <c r="AM244" s="173"/>
      <c r="AN244" s="173"/>
      <c r="AO244" s="173"/>
      <c r="AP244" s="173"/>
      <c r="AQ244" s="173"/>
      <c r="AR244" s="173"/>
      <c r="AS244" s="173"/>
      <c r="AT244" s="173"/>
      <c r="AU244" s="173"/>
    </row>
    <row r="245" spans="12:47" ht="36" customHeight="1" thickBot="1">
      <c r="L245" s="167"/>
      <c r="M245" s="167"/>
      <c r="N245" s="167"/>
      <c r="O245" s="167"/>
      <c r="P245" s="167"/>
      <c r="Q245" s="167"/>
      <c r="R245" s="167"/>
      <c r="S245" s="167"/>
      <c r="T245" s="169"/>
      <c r="U245" s="169"/>
      <c r="V245" s="169"/>
      <c r="W245" s="169"/>
      <c r="X245" s="169"/>
      <c r="Y245" s="169"/>
      <c r="Z245" s="169"/>
      <c r="AA245" s="169"/>
      <c r="AB245" s="169"/>
      <c r="AC245" s="169"/>
      <c r="AD245" s="169"/>
      <c r="AE245" s="169"/>
      <c r="AF245" s="169"/>
      <c r="AG245" s="169"/>
      <c r="AH245" s="169"/>
      <c r="AI245" s="171"/>
      <c r="AJ245" s="171"/>
      <c r="AK245" s="171"/>
      <c r="AL245" s="171"/>
      <c r="AM245" s="171"/>
      <c r="AN245" s="171"/>
      <c r="AO245" s="171"/>
      <c r="AP245" s="171"/>
      <c r="AQ245" s="171"/>
      <c r="AR245" s="171"/>
      <c r="AS245" s="171"/>
      <c r="AT245" s="171"/>
      <c r="AU245" s="171"/>
    </row>
    <row r="246" spans="12:47" ht="20.25" customHeight="1" thickTop="1">
      <c r="L246" s="92" t="s">
        <v>1</v>
      </c>
      <c r="M246" s="93"/>
      <c r="N246" s="93"/>
      <c r="O246" s="93"/>
      <c r="P246" s="93"/>
      <c r="Q246" s="94"/>
      <c r="R246" s="93" t="s">
        <v>17</v>
      </c>
      <c r="S246" s="93"/>
      <c r="T246" s="94"/>
      <c r="U246" s="95" t="s">
        <v>2</v>
      </c>
      <c r="V246" s="93"/>
      <c r="W246" s="93"/>
      <c r="X246" s="93"/>
      <c r="Y246" s="93"/>
      <c r="Z246" s="93"/>
      <c r="AA246" s="93"/>
      <c r="AB246" s="93"/>
      <c r="AC246" s="93"/>
      <c r="AD246" s="93"/>
      <c r="AE246" s="93"/>
      <c r="AF246" s="93"/>
      <c r="AG246" s="93"/>
      <c r="AH246" s="93"/>
      <c r="AI246" s="93"/>
      <c r="AJ246" s="93"/>
      <c r="AK246" s="93"/>
      <c r="AL246" s="94"/>
      <c r="AM246" s="96" t="s">
        <v>15</v>
      </c>
      <c r="AN246" s="97"/>
      <c r="AO246" s="97"/>
      <c r="AP246" s="97"/>
      <c r="AQ246" s="97"/>
      <c r="AR246" s="97"/>
      <c r="AS246" s="97"/>
      <c r="AT246" s="97"/>
      <c r="AU246" s="98"/>
    </row>
    <row r="247" spans="12:47" s="48" customFormat="1" ht="24" customHeight="1">
      <c r="L247" s="161" t="str">
        <f>L198</f>
        <v>10.10.</v>
      </c>
      <c r="M247" s="162"/>
      <c r="N247" s="82">
        <f>N198</f>
        <v>0</v>
      </c>
      <c r="O247" s="162"/>
      <c r="P247" s="82">
        <f>P198</f>
        <v>2020</v>
      </c>
      <c r="Q247" s="162"/>
      <c r="R247" s="163">
        <f>R198</f>
        <v>0.60416666666666663</v>
      </c>
      <c r="S247" s="164"/>
      <c r="T247" s="165"/>
      <c r="U247" s="85" t="str">
        <f>U198</f>
        <v>20 km Men</v>
      </c>
      <c r="V247" s="86"/>
      <c r="W247" s="86"/>
      <c r="X247" s="86"/>
      <c r="Y247" s="86"/>
      <c r="Z247" s="86"/>
      <c r="AA247" s="86"/>
      <c r="AB247" s="86"/>
      <c r="AC247" s="86"/>
      <c r="AD247" s="86"/>
      <c r="AE247" s="86"/>
      <c r="AF247" s="86"/>
      <c r="AG247" s="86"/>
      <c r="AH247" s="86"/>
      <c r="AI247" s="86"/>
      <c r="AJ247" s="86"/>
      <c r="AK247" s="86"/>
      <c r="AL247" s="87"/>
      <c r="AM247" s="85" t="str">
        <f>AM198</f>
        <v>Miloslav Lapka</v>
      </c>
      <c r="AN247" s="86"/>
      <c r="AO247" s="86"/>
      <c r="AP247" s="86"/>
      <c r="AQ247" s="86"/>
      <c r="AR247" s="86"/>
      <c r="AS247" s="86"/>
      <c r="AT247" s="86"/>
      <c r="AU247" s="88"/>
    </row>
    <row r="248" spans="12:47" ht="13" thickBot="1">
      <c r="L248" s="124"/>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c r="AR248" s="125"/>
      <c r="AS248" s="125"/>
      <c r="AT248" s="125"/>
      <c r="AU248" s="126"/>
    </row>
    <row r="249" spans="12:47" ht="122.4" customHeight="1" thickTop="1" thickBot="1">
      <c r="L249" s="11"/>
      <c r="M249" s="12" t="s">
        <v>11</v>
      </c>
      <c r="N249" s="13"/>
      <c r="O249" s="38" t="str">
        <f t="shared" ref="O249:AL249" si="9">O200</f>
        <v>Alois</v>
      </c>
      <c r="P249" s="39" t="str">
        <f t="shared" si="9"/>
        <v>Lajčík</v>
      </c>
      <c r="Q249" s="40" t="str">
        <f t="shared" si="9"/>
        <v>CZE</v>
      </c>
      <c r="R249" s="38" t="str">
        <f t="shared" si="9"/>
        <v>Emmanuel</v>
      </c>
      <c r="S249" s="39" t="str">
        <f t="shared" si="9"/>
        <v>Tardi</v>
      </c>
      <c r="T249" s="40" t="str">
        <f t="shared" si="9"/>
        <v>FRA</v>
      </c>
      <c r="U249" s="38" t="str">
        <f t="shared" si="9"/>
        <v>Miroslav</v>
      </c>
      <c r="V249" s="39" t="str">
        <f t="shared" si="9"/>
        <v>Svoboda</v>
      </c>
      <c r="W249" s="40" t="str">
        <f t="shared" si="9"/>
        <v>CZE</v>
      </c>
      <c r="X249" s="38" t="str">
        <f t="shared" si="9"/>
        <v>Frederic</v>
      </c>
      <c r="Y249" s="39" t="str">
        <f t="shared" si="9"/>
        <v>Bianchi</v>
      </c>
      <c r="Z249" s="40" t="str">
        <f t="shared" si="9"/>
        <v>SUI</v>
      </c>
      <c r="AA249" s="38" t="str">
        <f t="shared" si="9"/>
        <v>Juraj</v>
      </c>
      <c r="AB249" s="39" t="str">
        <f t="shared" si="9"/>
        <v>Malík</v>
      </c>
      <c r="AC249" s="40" t="str">
        <f t="shared" si="9"/>
        <v>CZE</v>
      </c>
      <c r="AD249" s="38" t="str">
        <f t="shared" si="9"/>
        <v>Hans</v>
      </c>
      <c r="AE249" s="39" t="str">
        <f t="shared" si="9"/>
        <v>Van der Knapp</v>
      </c>
      <c r="AF249" s="40" t="str">
        <f t="shared" si="9"/>
        <v>NED</v>
      </c>
      <c r="AG249" s="38">
        <f t="shared" si="9"/>
        <v>0</v>
      </c>
      <c r="AH249" s="39">
        <f t="shared" si="9"/>
        <v>0</v>
      </c>
      <c r="AI249" s="40">
        <f t="shared" si="9"/>
        <v>0</v>
      </c>
      <c r="AJ249" s="38">
        <f t="shared" si="9"/>
        <v>0</v>
      </c>
      <c r="AK249" s="39">
        <f t="shared" si="9"/>
        <v>0</v>
      </c>
      <c r="AL249" s="40">
        <f t="shared" si="9"/>
        <v>0</v>
      </c>
      <c r="AM249" s="52" t="s">
        <v>22</v>
      </c>
      <c r="AN249" s="53"/>
      <c r="AO249" s="52" t="s">
        <v>18</v>
      </c>
      <c r="AP249" s="53"/>
      <c r="AQ249" s="127" t="s">
        <v>26</v>
      </c>
      <c r="AR249" s="128"/>
      <c r="AS249" s="131" t="s">
        <v>23</v>
      </c>
      <c r="AT249" s="133" t="s">
        <v>24</v>
      </c>
      <c r="AU249" s="135" t="s">
        <v>25</v>
      </c>
    </row>
    <row r="250" spans="12:47" ht="18.899999999999999" customHeight="1" thickTop="1" thickBot="1">
      <c r="L250" s="137" t="s">
        <v>3</v>
      </c>
      <c r="M250" s="138"/>
      <c r="N250" s="139"/>
      <c r="O250" s="14"/>
      <c r="P250" s="15">
        <v>1</v>
      </c>
      <c r="Q250" s="16"/>
      <c r="R250" s="17"/>
      <c r="S250" s="15">
        <v>2</v>
      </c>
      <c r="T250" s="16"/>
      <c r="U250" s="17"/>
      <c r="V250" s="15">
        <v>3</v>
      </c>
      <c r="W250" s="17"/>
      <c r="X250" s="14"/>
      <c r="Y250" s="15">
        <v>4</v>
      </c>
      <c r="Z250" s="16"/>
      <c r="AA250" s="17"/>
      <c r="AB250" s="15">
        <v>5</v>
      </c>
      <c r="AC250" s="17"/>
      <c r="AD250" s="14"/>
      <c r="AE250" s="15">
        <v>6</v>
      </c>
      <c r="AF250" s="16"/>
      <c r="AG250" s="17"/>
      <c r="AH250" s="15">
        <v>7</v>
      </c>
      <c r="AI250" s="17"/>
      <c r="AJ250" s="14"/>
      <c r="AK250" s="15">
        <v>8</v>
      </c>
      <c r="AL250" s="16"/>
      <c r="AM250" s="54"/>
      <c r="AN250" s="55"/>
      <c r="AO250" s="54"/>
      <c r="AP250" s="55"/>
      <c r="AQ250" s="129"/>
      <c r="AR250" s="130"/>
      <c r="AS250" s="132"/>
      <c r="AT250" s="134"/>
      <c r="AU250" s="136"/>
    </row>
    <row r="251" spans="12:47" ht="21" customHeight="1" thickTop="1">
      <c r="L251" s="140" t="s">
        <v>5</v>
      </c>
      <c r="M251" s="141"/>
      <c r="N251" s="141"/>
      <c r="O251" s="142" t="s">
        <v>16</v>
      </c>
      <c r="P251" s="143"/>
      <c r="Q251" s="144" t="s">
        <v>12</v>
      </c>
      <c r="R251" s="142" t="s">
        <v>16</v>
      </c>
      <c r="S251" s="143"/>
      <c r="T251" s="146" t="s">
        <v>12</v>
      </c>
      <c r="U251" s="142" t="s">
        <v>16</v>
      </c>
      <c r="V251" s="143"/>
      <c r="W251" s="144" t="s">
        <v>12</v>
      </c>
      <c r="X251" s="142" t="s">
        <v>16</v>
      </c>
      <c r="Y251" s="143"/>
      <c r="Z251" s="146" t="s">
        <v>12</v>
      </c>
      <c r="AA251" s="142" t="s">
        <v>16</v>
      </c>
      <c r="AB251" s="143"/>
      <c r="AC251" s="144" t="s">
        <v>12</v>
      </c>
      <c r="AD251" s="142" t="s">
        <v>16</v>
      </c>
      <c r="AE251" s="143"/>
      <c r="AF251" s="146" t="s">
        <v>12</v>
      </c>
      <c r="AG251" s="142" t="s">
        <v>16</v>
      </c>
      <c r="AH251" s="143"/>
      <c r="AI251" s="144" t="s">
        <v>12</v>
      </c>
      <c r="AJ251" s="142" t="s">
        <v>16</v>
      </c>
      <c r="AK251" s="143"/>
      <c r="AL251" s="144" t="s">
        <v>12</v>
      </c>
      <c r="AM251" s="56" t="s">
        <v>20</v>
      </c>
      <c r="AN251" s="57"/>
      <c r="AO251" s="148" t="s">
        <v>4</v>
      </c>
      <c r="AP251" s="149"/>
      <c r="AQ251" s="148" t="s">
        <v>4</v>
      </c>
      <c r="AR251" s="150"/>
      <c r="AS251" s="151" t="s">
        <v>0</v>
      </c>
      <c r="AT251" s="153" t="s">
        <v>6</v>
      </c>
      <c r="AU251" s="101" t="s">
        <v>12</v>
      </c>
    </row>
    <row r="252" spans="12:47" ht="27">
      <c r="L252" s="58" t="s">
        <v>3</v>
      </c>
      <c r="M252" s="156"/>
      <c r="N252" s="156"/>
      <c r="O252" s="18" t="s">
        <v>0</v>
      </c>
      <c r="P252" s="19" t="s">
        <v>6</v>
      </c>
      <c r="Q252" s="145"/>
      <c r="R252" s="18" t="s">
        <v>0</v>
      </c>
      <c r="S252" s="19" t="s">
        <v>6</v>
      </c>
      <c r="T252" s="147"/>
      <c r="U252" s="18" t="s">
        <v>0</v>
      </c>
      <c r="V252" s="19" t="s">
        <v>6</v>
      </c>
      <c r="W252" s="145"/>
      <c r="X252" s="18" t="s">
        <v>0</v>
      </c>
      <c r="Y252" s="19" t="s">
        <v>6</v>
      </c>
      <c r="Z252" s="147"/>
      <c r="AA252" s="18" t="s">
        <v>0</v>
      </c>
      <c r="AB252" s="19" t="s">
        <v>6</v>
      </c>
      <c r="AC252" s="145"/>
      <c r="AD252" s="18" t="s">
        <v>0</v>
      </c>
      <c r="AE252" s="19" t="s">
        <v>6</v>
      </c>
      <c r="AF252" s="147"/>
      <c r="AG252" s="18" t="s">
        <v>0</v>
      </c>
      <c r="AH252" s="19" t="s">
        <v>6</v>
      </c>
      <c r="AI252" s="145"/>
      <c r="AJ252" s="18" t="s">
        <v>0</v>
      </c>
      <c r="AK252" s="19" t="s">
        <v>6</v>
      </c>
      <c r="AL252" s="145"/>
      <c r="AM252" s="58" t="s">
        <v>21</v>
      </c>
      <c r="AN252" s="59"/>
      <c r="AO252" s="157" t="s">
        <v>19</v>
      </c>
      <c r="AP252" s="158"/>
      <c r="AQ252" s="159"/>
      <c r="AR252" s="160"/>
      <c r="AS252" s="152"/>
      <c r="AT252" s="154"/>
      <c r="AU252" s="155"/>
    </row>
    <row r="253" spans="12:47" ht="21" customHeight="1">
      <c r="L253" s="63"/>
      <c r="M253" s="64"/>
      <c r="N253" s="65"/>
      <c r="O253" s="72"/>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c r="AN253" s="73"/>
      <c r="AO253" s="73"/>
      <c r="AP253" s="73"/>
      <c r="AQ253" s="73"/>
      <c r="AR253" s="73"/>
      <c r="AS253" s="73"/>
      <c r="AT253" s="73"/>
      <c r="AU253" s="74"/>
    </row>
    <row r="254" spans="12:47" ht="21" customHeight="1">
      <c r="L254" s="66"/>
      <c r="M254" s="67"/>
      <c r="N254" s="68"/>
      <c r="O254" s="75"/>
      <c r="P254" s="77"/>
      <c r="Q254" s="41"/>
      <c r="R254" s="75"/>
      <c r="S254" s="77"/>
      <c r="T254" s="41"/>
      <c r="U254" s="75"/>
      <c r="V254" s="77"/>
      <c r="W254" s="41"/>
      <c r="X254" s="75"/>
      <c r="Y254" s="77"/>
      <c r="Z254" s="41"/>
      <c r="AA254" s="75"/>
      <c r="AB254" s="77"/>
      <c r="AC254" s="41"/>
      <c r="AD254" s="75"/>
      <c r="AE254" s="77"/>
      <c r="AF254" s="41"/>
      <c r="AG254" s="75"/>
      <c r="AH254" s="77"/>
      <c r="AI254" s="41"/>
      <c r="AJ254" s="75"/>
      <c r="AK254" s="77"/>
      <c r="AL254" s="41"/>
      <c r="AM254" s="60"/>
      <c r="AN254" s="61"/>
      <c r="AO254" s="105"/>
      <c r="AP254" s="106"/>
      <c r="AQ254" s="60"/>
      <c r="AR254" s="119"/>
      <c r="AS254" s="121">
        <f>COUNT(O254,R254,U254,X254,AA254,AD254,AG254,AJ254)</f>
        <v>0</v>
      </c>
      <c r="AT254" s="122">
        <f>COUNT(P254,S254,V254,Y254,AB254,AE254,AH254,AK254)</f>
        <v>0</v>
      </c>
      <c r="AU254" s="113">
        <f>COUNT(Q254,T254,W254,Z254,AC254,AF254,AI254,AL254)</f>
        <v>0</v>
      </c>
    </row>
    <row r="255" spans="12:47" ht="21" customHeight="1">
      <c r="L255" s="69"/>
      <c r="M255" s="70"/>
      <c r="N255" s="71"/>
      <c r="O255" s="76"/>
      <c r="P255" s="78"/>
      <c r="Q255" s="34"/>
      <c r="R255" s="76"/>
      <c r="S255" s="78"/>
      <c r="T255" s="34"/>
      <c r="U255" s="76"/>
      <c r="V255" s="78"/>
      <c r="W255" s="34"/>
      <c r="X255" s="76"/>
      <c r="Y255" s="78"/>
      <c r="Z255" s="34"/>
      <c r="AA255" s="76"/>
      <c r="AB255" s="78"/>
      <c r="AC255" s="34"/>
      <c r="AD255" s="76"/>
      <c r="AE255" s="78"/>
      <c r="AF255" s="34"/>
      <c r="AG255" s="76"/>
      <c r="AH255" s="78"/>
      <c r="AI255" s="34"/>
      <c r="AJ255" s="76"/>
      <c r="AK255" s="78"/>
      <c r="AL255" s="34"/>
      <c r="AM255" s="60"/>
      <c r="AN255" s="61"/>
      <c r="AO255" s="114"/>
      <c r="AP255" s="115"/>
      <c r="AQ255" s="120"/>
      <c r="AR255" s="119"/>
      <c r="AS255" s="121"/>
      <c r="AT255" s="122"/>
      <c r="AU255" s="113"/>
    </row>
    <row r="256" spans="12:47" ht="21" customHeight="1">
      <c r="L256" s="63"/>
      <c r="M256" s="64"/>
      <c r="N256" s="65"/>
      <c r="O256" s="72"/>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4"/>
    </row>
    <row r="257" spans="12:47" ht="21" customHeight="1">
      <c r="L257" s="66"/>
      <c r="M257" s="67"/>
      <c r="N257" s="68"/>
      <c r="O257" s="75"/>
      <c r="P257" s="77"/>
      <c r="Q257" s="41"/>
      <c r="R257" s="75"/>
      <c r="S257" s="77"/>
      <c r="T257" s="41"/>
      <c r="U257" s="75"/>
      <c r="V257" s="77"/>
      <c r="W257" s="41"/>
      <c r="X257" s="75"/>
      <c r="Y257" s="77"/>
      <c r="Z257" s="41"/>
      <c r="AA257" s="75"/>
      <c r="AB257" s="77"/>
      <c r="AC257" s="41"/>
      <c r="AD257" s="75"/>
      <c r="AE257" s="77"/>
      <c r="AF257" s="41"/>
      <c r="AG257" s="75"/>
      <c r="AH257" s="77"/>
      <c r="AI257" s="41"/>
      <c r="AJ257" s="75"/>
      <c r="AK257" s="77"/>
      <c r="AL257" s="41"/>
      <c r="AM257" s="60"/>
      <c r="AN257" s="61"/>
      <c r="AO257" s="105"/>
      <c r="AP257" s="106"/>
      <c r="AQ257" s="60"/>
      <c r="AR257" s="119"/>
      <c r="AS257" s="121">
        <f>COUNT(O257,R257,U257,X257,AA257,AD257,AG257,AJ257)</f>
        <v>0</v>
      </c>
      <c r="AT257" s="122">
        <f>COUNT(P257,S257,V257,Y257,AB257,AE257,AH257,AK257)</f>
        <v>0</v>
      </c>
      <c r="AU257" s="113">
        <f>COUNT(Q257,T257,W257,Z257,AC257,AF257,AI257,AL257)</f>
        <v>0</v>
      </c>
    </row>
    <row r="258" spans="12:47" ht="21" customHeight="1">
      <c r="L258" s="69"/>
      <c r="M258" s="70"/>
      <c r="N258" s="71"/>
      <c r="O258" s="76"/>
      <c r="P258" s="78"/>
      <c r="Q258" s="34"/>
      <c r="R258" s="76"/>
      <c r="S258" s="78"/>
      <c r="T258" s="34"/>
      <c r="U258" s="76"/>
      <c r="V258" s="78"/>
      <c r="W258" s="34"/>
      <c r="X258" s="76"/>
      <c r="Y258" s="78"/>
      <c r="Z258" s="34"/>
      <c r="AA258" s="76"/>
      <c r="AB258" s="78"/>
      <c r="AC258" s="34"/>
      <c r="AD258" s="76"/>
      <c r="AE258" s="78"/>
      <c r="AF258" s="34"/>
      <c r="AG258" s="76"/>
      <c r="AH258" s="78"/>
      <c r="AI258" s="34"/>
      <c r="AJ258" s="76"/>
      <c r="AK258" s="78"/>
      <c r="AL258" s="34"/>
      <c r="AM258" s="60"/>
      <c r="AN258" s="61"/>
      <c r="AO258" s="114"/>
      <c r="AP258" s="115"/>
      <c r="AQ258" s="120"/>
      <c r="AR258" s="119"/>
      <c r="AS258" s="121"/>
      <c r="AT258" s="122"/>
      <c r="AU258" s="113"/>
    </row>
    <row r="259" spans="12:47" ht="21" customHeight="1">
      <c r="L259" s="63"/>
      <c r="M259" s="64"/>
      <c r="N259" s="65"/>
      <c r="O259" s="72"/>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4"/>
    </row>
    <row r="260" spans="12:47" ht="21" customHeight="1">
      <c r="L260" s="66"/>
      <c r="M260" s="67"/>
      <c r="N260" s="68"/>
      <c r="O260" s="75"/>
      <c r="P260" s="77"/>
      <c r="Q260" s="41"/>
      <c r="R260" s="75"/>
      <c r="S260" s="77"/>
      <c r="T260" s="41"/>
      <c r="U260" s="75"/>
      <c r="V260" s="77"/>
      <c r="W260" s="41"/>
      <c r="X260" s="75"/>
      <c r="Y260" s="77"/>
      <c r="Z260" s="41"/>
      <c r="AA260" s="75"/>
      <c r="AB260" s="77"/>
      <c r="AC260" s="41"/>
      <c r="AD260" s="75"/>
      <c r="AE260" s="77"/>
      <c r="AF260" s="41"/>
      <c r="AG260" s="75"/>
      <c r="AH260" s="77"/>
      <c r="AI260" s="41"/>
      <c r="AJ260" s="75"/>
      <c r="AK260" s="77"/>
      <c r="AL260" s="41"/>
      <c r="AM260" s="60"/>
      <c r="AN260" s="61"/>
      <c r="AO260" s="105"/>
      <c r="AP260" s="106"/>
      <c r="AQ260" s="60"/>
      <c r="AR260" s="119"/>
      <c r="AS260" s="121">
        <f>COUNT(O260,R260,U260,X260,AA260,AD260,AG260,AJ260)</f>
        <v>0</v>
      </c>
      <c r="AT260" s="122">
        <f>COUNT(P260,S260,V260,Y260,AB260,AE260,AH260,AK260)</f>
        <v>0</v>
      </c>
      <c r="AU260" s="113">
        <f>COUNT(Q260,T260,W260,Z260,AC260,AF260,AI260,AL260)</f>
        <v>0</v>
      </c>
    </row>
    <row r="261" spans="12:47" ht="21" customHeight="1">
      <c r="L261" s="69"/>
      <c r="M261" s="70"/>
      <c r="N261" s="71"/>
      <c r="O261" s="76"/>
      <c r="P261" s="78"/>
      <c r="Q261" s="34"/>
      <c r="R261" s="76"/>
      <c r="S261" s="78"/>
      <c r="T261" s="34"/>
      <c r="U261" s="76"/>
      <c r="V261" s="78"/>
      <c r="W261" s="34"/>
      <c r="X261" s="76"/>
      <c r="Y261" s="78"/>
      <c r="Z261" s="34"/>
      <c r="AA261" s="76"/>
      <c r="AB261" s="78"/>
      <c r="AC261" s="34"/>
      <c r="AD261" s="76"/>
      <c r="AE261" s="78"/>
      <c r="AF261" s="34"/>
      <c r="AG261" s="76"/>
      <c r="AH261" s="78"/>
      <c r="AI261" s="34"/>
      <c r="AJ261" s="76"/>
      <c r="AK261" s="78"/>
      <c r="AL261" s="34"/>
      <c r="AM261" s="60"/>
      <c r="AN261" s="61"/>
      <c r="AO261" s="114"/>
      <c r="AP261" s="115"/>
      <c r="AQ261" s="120"/>
      <c r="AR261" s="119"/>
      <c r="AS261" s="121"/>
      <c r="AT261" s="122"/>
      <c r="AU261" s="113"/>
    </row>
    <row r="262" spans="12:47" ht="21" customHeight="1">
      <c r="L262" s="63"/>
      <c r="M262" s="64"/>
      <c r="N262" s="65"/>
      <c r="O262" s="72"/>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c r="AN262" s="73"/>
      <c r="AO262" s="73"/>
      <c r="AP262" s="73"/>
      <c r="AQ262" s="73"/>
      <c r="AR262" s="73"/>
      <c r="AS262" s="73"/>
      <c r="AT262" s="73"/>
      <c r="AU262" s="74"/>
    </row>
    <row r="263" spans="12:47" ht="21" customHeight="1">
      <c r="L263" s="66"/>
      <c r="M263" s="67"/>
      <c r="N263" s="68"/>
      <c r="O263" s="75"/>
      <c r="P263" s="77"/>
      <c r="Q263" s="41"/>
      <c r="R263" s="75"/>
      <c r="S263" s="77"/>
      <c r="T263" s="41"/>
      <c r="U263" s="75"/>
      <c r="V263" s="77"/>
      <c r="W263" s="41"/>
      <c r="X263" s="75"/>
      <c r="Y263" s="77"/>
      <c r="Z263" s="41"/>
      <c r="AA263" s="75"/>
      <c r="AB263" s="77"/>
      <c r="AC263" s="41"/>
      <c r="AD263" s="75"/>
      <c r="AE263" s="77"/>
      <c r="AF263" s="41"/>
      <c r="AG263" s="75"/>
      <c r="AH263" s="77"/>
      <c r="AI263" s="41"/>
      <c r="AJ263" s="75"/>
      <c r="AK263" s="77"/>
      <c r="AL263" s="41"/>
      <c r="AM263" s="60"/>
      <c r="AN263" s="61"/>
      <c r="AO263" s="105"/>
      <c r="AP263" s="106"/>
      <c r="AQ263" s="60"/>
      <c r="AR263" s="119"/>
      <c r="AS263" s="121">
        <f>COUNT(O263,R263,U263,X263,AA263,AD263,AG263,AJ263)</f>
        <v>0</v>
      </c>
      <c r="AT263" s="122">
        <f>COUNT(P263,S263,V263,Y263,AB263,AE263,AH263,AK263)</f>
        <v>0</v>
      </c>
      <c r="AU263" s="113">
        <f>COUNT(Q263,T263,W263,Z263,AC263,AF263,AI263,AL263)</f>
        <v>0</v>
      </c>
    </row>
    <row r="264" spans="12:47" ht="21" customHeight="1">
      <c r="L264" s="69"/>
      <c r="M264" s="70"/>
      <c r="N264" s="71"/>
      <c r="O264" s="76"/>
      <c r="P264" s="78"/>
      <c r="Q264" s="34"/>
      <c r="R264" s="76"/>
      <c r="S264" s="78"/>
      <c r="T264" s="34"/>
      <c r="U264" s="76"/>
      <c r="V264" s="78"/>
      <c r="W264" s="34"/>
      <c r="X264" s="76"/>
      <c r="Y264" s="78"/>
      <c r="Z264" s="34"/>
      <c r="AA264" s="76"/>
      <c r="AB264" s="78"/>
      <c r="AC264" s="34"/>
      <c r="AD264" s="76"/>
      <c r="AE264" s="78"/>
      <c r="AF264" s="34"/>
      <c r="AG264" s="76"/>
      <c r="AH264" s="78"/>
      <c r="AI264" s="34"/>
      <c r="AJ264" s="76"/>
      <c r="AK264" s="78"/>
      <c r="AL264" s="34"/>
      <c r="AM264" s="60"/>
      <c r="AN264" s="61"/>
      <c r="AO264" s="114"/>
      <c r="AP264" s="115"/>
      <c r="AQ264" s="120"/>
      <c r="AR264" s="119"/>
      <c r="AS264" s="121"/>
      <c r="AT264" s="122"/>
      <c r="AU264" s="113"/>
    </row>
    <row r="265" spans="12:47" ht="21" customHeight="1">
      <c r="L265" s="63"/>
      <c r="M265" s="64"/>
      <c r="N265" s="65"/>
      <c r="O265" s="72"/>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4"/>
    </row>
    <row r="266" spans="12:47" ht="21" customHeight="1">
      <c r="L266" s="66"/>
      <c r="M266" s="67"/>
      <c r="N266" s="68"/>
      <c r="O266" s="75"/>
      <c r="P266" s="77"/>
      <c r="Q266" s="41"/>
      <c r="R266" s="75"/>
      <c r="S266" s="77"/>
      <c r="T266" s="41"/>
      <c r="U266" s="75"/>
      <c r="V266" s="77"/>
      <c r="W266" s="41"/>
      <c r="X266" s="75"/>
      <c r="Y266" s="77"/>
      <c r="Z266" s="41"/>
      <c r="AA266" s="75"/>
      <c r="AB266" s="77"/>
      <c r="AC266" s="41"/>
      <c r="AD266" s="75"/>
      <c r="AE266" s="77"/>
      <c r="AF266" s="41"/>
      <c r="AG266" s="75"/>
      <c r="AH266" s="77"/>
      <c r="AI266" s="41"/>
      <c r="AJ266" s="75"/>
      <c r="AK266" s="77"/>
      <c r="AL266" s="41"/>
      <c r="AM266" s="60"/>
      <c r="AN266" s="61"/>
      <c r="AO266" s="105"/>
      <c r="AP266" s="106"/>
      <c r="AQ266" s="60"/>
      <c r="AR266" s="119"/>
      <c r="AS266" s="121">
        <f>COUNT(O266,R266,U266,X266,AA266,AD266,AG266,AJ266)</f>
        <v>0</v>
      </c>
      <c r="AT266" s="122">
        <f>COUNT(P266,S266,V266,Y266,AB266,AE266,AH266,AK266)</f>
        <v>0</v>
      </c>
      <c r="AU266" s="113">
        <f>COUNT(Q266,T266,W266,Z266,AC266,AF266,AI266,AL266)</f>
        <v>0</v>
      </c>
    </row>
    <row r="267" spans="12:47" ht="21" customHeight="1">
      <c r="L267" s="69"/>
      <c r="M267" s="70"/>
      <c r="N267" s="71"/>
      <c r="O267" s="76"/>
      <c r="P267" s="78"/>
      <c r="Q267" s="34"/>
      <c r="R267" s="76"/>
      <c r="S267" s="78"/>
      <c r="T267" s="34"/>
      <c r="U267" s="76"/>
      <c r="V267" s="78"/>
      <c r="W267" s="34"/>
      <c r="X267" s="76"/>
      <c r="Y267" s="78"/>
      <c r="Z267" s="34"/>
      <c r="AA267" s="76"/>
      <c r="AB267" s="78"/>
      <c r="AC267" s="34"/>
      <c r="AD267" s="76"/>
      <c r="AE267" s="78"/>
      <c r="AF267" s="34"/>
      <c r="AG267" s="76"/>
      <c r="AH267" s="78"/>
      <c r="AI267" s="34"/>
      <c r="AJ267" s="76"/>
      <c r="AK267" s="78"/>
      <c r="AL267" s="34"/>
      <c r="AM267" s="60"/>
      <c r="AN267" s="61"/>
      <c r="AO267" s="114"/>
      <c r="AP267" s="115"/>
      <c r="AQ267" s="120"/>
      <c r="AR267" s="119"/>
      <c r="AS267" s="121"/>
      <c r="AT267" s="122"/>
      <c r="AU267" s="113"/>
    </row>
    <row r="268" spans="12:47" ht="21" customHeight="1">
      <c r="L268" s="63"/>
      <c r="M268" s="64"/>
      <c r="N268" s="65"/>
      <c r="O268" s="72"/>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c r="AN268" s="73"/>
      <c r="AO268" s="73"/>
      <c r="AP268" s="73"/>
      <c r="AQ268" s="73"/>
      <c r="AR268" s="73"/>
      <c r="AS268" s="73"/>
      <c r="AT268" s="73"/>
      <c r="AU268" s="74"/>
    </row>
    <row r="269" spans="12:47" ht="21" customHeight="1">
      <c r="L269" s="66"/>
      <c r="M269" s="67"/>
      <c r="N269" s="68"/>
      <c r="O269" s="75"/>
      <c r="P269" s="77"/>
      <c r="Q269" s="41"/>
      <c r="R269" s="75"/>
      <c r="S269" s="77"/>
      <c r="T269" s="41"/>
      <c r="U269" s="75"/>
      <c r="V269" s="77"/>
      <c r="W269" s="41"/>
      <c r="X269" s="75"/>
      <c r="Y269" s="77"/>
      <c r="Z269" s="41"/>
      <c r="AA269" s="75"/>
      <c r="AB269" s="77"/>
      <c r="AC269" s="41"/>
      <c r="AD269" s="75"/>
      <c r="AE269" s="77"/>
      <c r="AF269" s="41"/>
      <c r="AG269" s="75"/>
      <c r="AH269" s="77"/>
      <c r="AI269" s="41"/>
      <c r="AJ269" s="75"/>
      <c r="AK269" s="77"/>
      <c r="AL269" s="41"/>
      <c r="AM269" s="60"/>
      <c r="AN269" s="61"/>
      <c r="AO269" s="105"/>
      <c r="AP269" s="106"/>
      <c r="AQ269" s="60"/>
      <c r="AR269" s="119"/>
      <c r="AS269" s="121">
        <f>COUNT(O269,R269,U269,X269,AA269,AD269,AG269,AJ269)</f>
        <v>0</v>
      </c>
      <c r="AT269" s="122">
        <f>COUNT(P269,S269,V269,Y269,AB269,AE269,AH269,AK269)</f>
        <v>0</v>
      </c>
      <c r="AU269" s="113">
        <f>COUNT(Q269,T269,W269,Z269,AC269,AF269,AI269,AL269)</f>
        <v>0</v>
      </c>
    </row>
    <row r="270" spans="12:47" ht="21" customHeight="1">
      <c r="L270" s="69"/>
      <c r="M270" s="70"/>
      <c r="N270" s="71"/>
      <c r="O270" s="76"/>
      <c r="P270" s="78"/>
      <c r="Q270" s="34"/>
      <c r="R270" s="76"/>
      <c r="S270" s="78"/>
      <c r="T270" s="34"/>
      <c r="U270" s="76"/>
      <c r="V270" s="78"/>
      <c r="W270" s="34"/>
      <c r="X270" s="76"/>
      <c r="Y270" s="78"/>
      <c r="Z270" s="34"/>
      <c r="AA270" s="76"/>
      <c r="AB270" s="78"/>
      <c r="AC270" s="34"/>
      <c r="AD270" s="76"/>
      <c r="AE270" s="78"/>
      <c r="AF270" s="34"/>
      <c r="AG270" s="76"/>
      <c r="AH270" s="78"/>
      <c r="AI270" s="34"/>
      <c r="AJ270" s="76"/>
      <c r="AK270" s="78"/>
      <c r="AL270" s="34"/>
      <c r="AM270" s="60"/>
      <c r="AN270" s="61"/>
      <c r="AO270" s="114"/>
      <c r="AP270" s="115"/>
      <c r="AQ270" s="120"/>
      <c r="AR270" s="119"/>
      <c r="AS270" s="121"/>
      <c r="AT270" s="122"/>
      <c r="AU270" s="113"/>
    </row>
    <row r="271" spans="12:47" ht="21" customHeight="1">
      <c r="L271" s="63"/>
      <c r="M271" s="64"/>
      <c r="N271" s="65"/>
      <c r="O271" s="72"/>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c r="AN271" s="73"/>
      <c r="AO271" s="73"/>
      <c r="AP271" s="73"/>
      <c r="AQ271" s="73"/>
      <c r="AR271" s="73"/>
      <c r="AS271" s="73"/>
      <c r="AT271" s="73"/>
      <c r="AU271" s="74"/>
    </row>
    <row r="272" spans="12:47" ht="21" customHeight="1">
      <c r="L272" s="66"/>
      <c r="M272" s="67"/>
      <c r="N272" s="68"/>
      <c r="O272" s="75"/>
      <c r="P272" s="77"/>
      <c r="Q272" s="41"/>
      <c r="R272" s="75"/>
      <c r="S272" s="77"/>
      <c r="T272" s="41"/>
      <c r="U272" s="75"/>
      <c r="V272" s="77"/>
      <c r="W272" s="41"/>
      <c r="X272" s="75"/>
      <c r="Y272" s="77"/>
      <c r="Z272" s="41"/>
      <c r="AA272" s="75"/>
      <c r="AB272" s="77"/>
      <c r="AC272" s="41"/>
      <c r="AD272" s="75"/>
      <c r="AE272" s="77"/>
      <c r="AF272" s="41"/>
      <c r="AG272" s="75"/>
      <c r="AH272" s="77"/>
      <c r="AI272" s="41"/>
      <c r="AJ272" s="75"/>
      <c r="AK272" s="77"/>
      <c r="AL272" s="41"/>
      <c r="AM272" s="60"/>
      <c r="AN272" s="61"/>
      <c r="AO272" s="105"/>
      <c r="AP272" s="106"/>
      <c r="AQ272" s="60"/>
      <c r="AR272" s="119"/>
      <c r="AS272" s="121">
        <f>COUNT(O272,R272,U272,X272,AA272,AD272,AG272,AJ272)</f>
        <v>0</v>
      </c>
      <c r="AT272" s="122">
        <f>COUNT(P272,S272,V272,Y272,AB272,AE272,AH272,AK272)</f>
        <v>0</v>
      </c>
      <c r="AU272" s="113">
        <f>COUNT(Q272,T272,W272,Z272,AC272,AF272,AI272,AL272)</f>
        <v>0</v>
      </c>
    </row>
    <row r="273" spans="12:47" ht="21" customHeight="1">
      <c r="L273" s="69"/>
      <c r="M273" s="70"/>
      <c r="N273" s="71"/>
      <c r="O273" s="76"/>
      <c r="P273" s="78"/>
      <c r="Q273" s="34"/>
      <c r="R273" s="76"/>
      <c r="S273" s="78"/>
      <c r="T273" s="34"/>
      <c r="U273" s="76"/>
      <c r="V273" s="78"/>
      <c r="W273" s="34"/>
      <c r="X273" s="76"/>
      <c r="Y273" s="78"/>
      <c r="Z273" s="34"/>
      <c r="AA273" s="76"/>
      <c r="AB273" s="78"/>
      <c r="AC273" s="34"/>
      <c r="AD273" s="76"/>
      <c r="AE273" s="78"/>
      <c r="AF273" s="34"/>
      <c r="AG273" s="76"/>
      <c r="AH273" s="78"/>
      <c r="AI273" s="34"/>
      <c r="AJ273" s="76"/>
      <c r="AK273" s="78"/>
      <c r="AL273" s="34"/>
      <c r="AM273" s="60"/>
      <c r="AN273" s="61"/>
      <c r="AO273" s="114"/>
      <c r="AP273" s="115"/>
      <c r="AQ273" s="120"/>
      <c r="AR273" s="119"/>
      <c r="AS273" s="121"/>
      <c r="AT273" s="122"/>
      <c r="AU273" s="113"/>
    </row>
    <row r="274" spans="12:47" ht="21" customHeight="1">
      <c r="L274" s="63"/>
      <c r="M274" s="64"/>
      <c r="N274" s="65"/>
      <c r="O274" s="72"/>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4"/>
    </row>
    <row r="275" spans="12:47" ht="21" customHeight="1">
      <c r="L275" s="66"/>
      <c r="M275" s="67"/>
      <c r="N275" s="68"/>
      <c r="O275" s="75"/>
      <c r="P275" s="77"/>
      <c r="Q275" s="41"/>
      <c r="R275" s="75"/>
      <c r="S275" s="77"/>
      <c r="T275" s="41"/>
      <c r="U275" s="75"/>
      <c r="V275" s="77"/>
      <c r="W275" s="41"/>
      <c r="X275" s="75"/>
      <c r="Y275" s="77"/>
      <c r="Z275" s="41"/>
      <c r="AA275" s="75"/>
      <c r="AB275" s="77"/>
      <c r="AC275" s="41"/>
      <c r="AD275" s="75"/>
      <c r="AE275" s="77"/>
      <c r="AF275" s="41"/>
      <c r="AG275" s="75"/>
      <c r="AH275" s="77"/>
      <c r="AI275" s="41"/>
      <c r="AJ275" s="75"/>
      <c r="AK275" s="77"/>
      <c r="AL275" s="41"/>
      <c r="AM275" s="60"/>
      <c r="AN275" s="61"/>
      <c r="AO275" s="105"/>
      <c r="AP275" s="106"/>
      <c r="AQ275" s="60"/>
      <c r="AR275" s="119"/>
      <c r="AS275" s="121">
        <f>COUNT(O275,R275,U275,X275,AA275,AD275,AG275,AJ275)</f>
        <v>0</v>
      </c>
      <c r="AT275" s="122">
        <f>COUNT(P275,S275,V275,Y275,AB275,AE275,AH275,AK275)</f>
        <v>0</v>
      </c>
      <c r="AU275" s="113">
        <f>COUNT(Q275,T275,W275,Z275,AC275,AF275,AI275,AL275)</f>
        <v>0</v>
      </c>
    </row>
    <row r="276" spans="12:47" ht="21" customHeight="1">
      <c r="L276" s="69"/>
      <c r="M276" s="70"/>
      <c r="N276" s="71"/>
      <c r="O276" s="76"/>
      <c r="P276" s="78"/>
      <c r="Q276" s="34"/>
      <c r="R276" s="76"/>
      <c r="S276" s="78"/>
      <c r="T276" s="34"/>
      <c r="U276" s="76"/>
      <c r="V276" s="78"/>
      <c r="W276" s="34"/>
      <c r="X276" s="76"/>
      <c r="Y276" s="78"/>
      <c r="Z276" s="34"/>
      <c r="AA276" s="76"/>
      <c r="AB276" s="78"/>
      <c r="AC276" s="34"/>
      <c r="AD276" s="76"/>
      <c r="AE276" s="78"/>
      <c r="AF276" s="34"/>
      <c r="AG276" s="76"/>
      <c r="AH276" s="78"/>
      <c r="AI276" s="34"/>
      <c r="AJ276" s="76"/>
      <c r="AK276" s="78"/>
      <c r="AL276" s="34"/>
      <c r="AM276" s="60"/>
      <c r="AN276" s="61"/>
      <c r="AO276" s="114"/>
      <c r="AP276" s="115"/>
      <c r="AQ276" s="120"/>
      <c r="AR276" s="119"/>
      <c r="AS276" s="121"/>
      <c r="AT276" s="122"/>
      <c r="AU276" s="113"/>
    </row>
    <row r="277" spans="12:47" ht="21" customHeight="1">
      <c r="L277" s="63"/>
      <c r="M277" s="64"/>
      <c r="N277" s="65"/>
      <c r="O277" s="72"/>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4"/>
    </row>
    <row r="278" spans="12:47" ht="21" customHeight="1">
      <c r="L278" s="66"/>
      <c r="M278" s="67"/>
      <c r="N278" s="68"/>
      <c r="O278" s="75"/>
      <c r="P278" s="77"/>
      <c r="Q278" s="41"/>
      <c r="R278" s="75"/>
      <c r="S278" s="77"/>
      <c r="T278" s="41"/>
      <c r="U278" s="75"/>
      <c r="V278" s="77"/>
      <c r="W278" s="41"/>
      <c r="X278" s="75"/>
      <c r="Y278" s="77"/>
      <c r="Z278" s="41"/>
      <c r="AA278" s="75"/>
      <c r="AB278" s="77"/>
      <c r="AC278" s="41"/>
      <c r="AD278" s="75"/>
      <c r="AE278" s="77"/>
      <c r="AF278" s="41"/>
      <c r="AG278" s="75"/>
      <c r="AH278" s="77"/>
      <c r="AI278" s="41"/>
      <c r="AJ278" s="75"/>
      <c r="AK278" s="77"/>
      <c r="AL278" s="41"/>
      <c r="AM278" s="60"/>
      <c r="AN278" s="61"/>
      <c r="AO278" s="105"/>
      <c r="AP278" s="106"/>
      <c r="AQ278" s="60"/>
      <c r="AR278" s="119"/>
      <c r="AS278" s="121">
        <f>COUNT(O278,R278,U278,X278,AA278,AD278,AG278,AJ278)</f>
        <v>0</v>
      </c>
      <c r="AT278" s="122">
        <f>COUNT(P278,S278,V278,Y278,AB278,AE278,AH278,AK278)</f>
        <v>0</v>
      </c>
      <c r="AU278" s="113">
        <f>COUNT(Q278,T278,W278,Z278,AC278,AF278,AI278,AL278)</f>
        <v>0</v>
      </c>
    </row>
    <row r="279" spans="12:47" ht="21" customHeight="1">
      <c r="L279" s="69"/>
      <c r="M279" s="70"/>
      <c r="N279" s="71"/>
      <c r="O279" s="76"/>
      <c r="P279" s="78"/>
      <c r="Q279" s="34"/>
      <c r="R279" s="76"/>
      <c r="S279" s="78"/>
      <c r="T279" s="34"/>
      <c r="U279" s="76"/>
      <c r="V279" s="78"/>
      <c r="W279" s="34"/>
      <c r="X279" s="76"/>
      <c r="Y279" s="78"/>
      <c r="Z279" s="34"/>
      <c r="AA279" s="76"/>
      <c r="AB279" s="78"/>
      <c r="AC279" s="34"/>
      <c r="AD279" s="76"/>
      <c r="AE279" s="78"/>
      <c r="AF279" s="34"/>
      <c r="AG279" s="76"/>
      <c r="AH279" s="78"/>
      <c r="AI279" s="34"/>
      <c r="AJ279" s="76"/>
      <c r="AK279" s="78"/>
      <c r="AL279" s="34"/>
      <c r="AM279" s="60"/>
      <c r="AN279" s="61"/>
      <c r="AO279" s="114"/>
      <c r="AP279" s="115"/>
      <c r="AQ279" s="120"/>
      <c r="AR279" s="119"/>
      <c r="AS279" s="121"/>
      <c r="AT279" s="122"/>
      <c r="AU279" s="113"/>
    </row>
    <row r="280" spans="12:47" ht="21" customHeight="1">
      <c r="L280" s="63"/>
      <c r="M280" s="64"/>
      <c r="N280" s="65"/>
      <c r="O280" s="72"/>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4"/>
    </row>
    <row r="281" spans="12:47" ht="21" customHeight="1">
      <c r="L281" s="66"/>
      <c r="M281" s="67"/>
      <c r="N281" s="68"/>
      <c r="O281" s="75"/>
      <c r="P281" s="77"/>
      <c r="Q281" s="41"/>
      <c r="R281" s="75"/>
      <c r="S281" s="77"/>
      <c r="T281" s="41"/>
      <c r="U281" s="75"/>
      <c r="V281" s="77"/>
      <c r="W281" s="41"/>
      <c r="X281" s="75"/>
      <c r="Y281" s="77"/>
      <c r="Z281" s="41"/>
      <c r="AA281" s="75"/>
      <c r="AB281" s="77"/>
      <c r="AC281" s="41"/>
      <c r="AD281" s="75"/>
      <c r="AE281" s="77"/>
      <c r="AF281" s="41"/>
      <c r="AG281" s="75"/>
      <c r="AH281" s="77"/>
      <c r="AI281" s="41"/>
      <c r="AJ281" s="75"/>
      <c r="AK281" s="77"/>
      <c r="AL281" s="41"/>
      <c r="AM281" s="60"/>
      <c r="AN281" s="61"/>
      <c r="AO281" s="105"/>
      <c r="AP281" s="106"/>
      <c r="AQ281" s="60"/>
      <c r="AR281" s="119"/>
      <c r="AS281" s="121">
        <f>COUNT(O281,R281,U281,X281,AA281,AD281,AG281,AJ281)</f>
        <v>0</v>
      </c>
      <c r="AT281" s="122">
        <f>COUNT(P281,S281,V281,Y281,AB281,AE281,AH281,AK281)</f>
        <v>0</v>
      </c>
      <c r="AU281" s="113">
        <f>COUNT(Q281,T281,W281,Z281,AC281,AF281,AI281,AL281)</f>
        <v>0</v>
      </c>
    </row>
    <row r="282" spans="12:47" ht="21" customHeight="1">
      <c r="L282" s="69"/>
      <c r="M282" s="70"/>
      <c r="N282" s="71"/>
      <c r="O282" s="76"/>
      <c r="P282" s="78"/>
      <c r="Q282" s="34"/>
      <c r="R282" s="76"/>
      <c r="S282" s="78"/>
      <c r="T282" s="34"/>
      <c r="U282" s="76"/>
      <c r="V282" s="78"/>
      <c r="W282" s="34"/>
      <c r="X282" s="76"/>
      <c r="Y282" s="78"/>
      <c r="Z282" s="34"/>
      <c r="AA282" s="76"/>
      <c r="AB282" s="78"/>
      <c r="AC282" s="34"/>
      <c r="AD282" s="76"/>
      <c r="AE282" s="78"/>
      <c r="AF282" s="34"/>
      <c r="AG282" s="76"/>
      <c r="AH282" s="78"/>
      <c r="AI282" s="34"/>
      <c r="AJ282" s="76"/>
      <c r="AK282" s="78"/>
      <c r="AL282" s="34"/>
      <c r="AM282" s="60"/>
      <c r="AN282" s="61"/>
      <c r="AO282" s="114"/>
      <c r="AP282" s="115"/>
      <c r="AQ282" s="120"/>
      <c r="AR282" s="119"/>
      <c r="AS282" s="121"/>
      <c r="AT282" s="122"/>
      <c r="AU282" s="113"/>
    </row>
    <row r="283" spans="12:47" ht="13" thickBot="1"/>
    <row r="284" spans="12:47" ht="27.5" thickTop="1">
      <c r="L284" s="99" t="s">
        <v>7</v>
      </c>
      <c r="M284" s="100"/>
      <c r="N284" s="101"/>
      <c r="O284" s="29" t="s">
        <v>0</v>
      </c>
      <c r="P284" s="30" t="s">
        <v>6</v>
      </c>
      <c r="Q284" s="3" t="s">
        <v>12</v>
      </c>
      <c r="R284" s="30" t="s">
        <v>0</v>
      </c>
      <c r="S284" s="30" t="s">
        <v>6</v>
      </c>
      <c r="T284" s="3" t="s">
        <v>12</v>
      </c>
      <c r="U284" s="30" t="s">
        <v>0</v>
      </c>
      <c r="V284" s="30" t="s">
        <v>6</v>
      </c>
      <c r="W284" s="3" t="s">
        <v>12</v>
      </c>
      <c r="X284" s="30" t="s">
        <v>0</v>
      </c>
      <c r="Y284" s="30" t="s">
        <v>6</v>
      </c>
      <c r="Z284" s="3" t="s">
        <v>12</v>
      </c>
      <c r="AA284" s="30" t="s">
        <v>0</v>
      </c>
      <c r="AB284" s="30" t="s">
        <v>6</v>
      </c>
      <c r="AC284" s="3" t="s">
        <v>12</v>
      </c>
      <c r="AD284" s="30" t="s">
        <v>0</v>
      </c>
      <c r="AE284" s="30" t="s">
        <v>6</v>
      </c>
      <c r="AF284" s="3" t="s">
        <v>12</v>
      </c>
      <c r="AG284" s="30" t="s">
        <v>0</v>
      </c>
      <c r="AH284" s="30" t="s">
        <v>6</v>
      </c>
      <c r="AI284" s="3" t="s">
        <v>12</v>
      </c>
      <c r="AJ284" s="30" t="s">
        <v>0</v>
      </c>
      <c r="AK284" s="30" t="s">
        <v>6</v>
      </c>
      <c r="AL284" s="4" t="s">
        <v>12</v>
      </c>
      <c r="AM284" s="35"/>
      <c r="AN284" s="35"/>
      <c r="AR284" s="7"/>
      <c r="AS284" s="29" t="s">
        <v>0</v>
      </c>
      <c r="AT284" s="30" t="s">
        <v>6</v>
      </c>
      <c r="AU284" s="4" t="s">
        <v>12</v>
      </c>
    </row>
    <row r="285" spans="12:47" ht="20.5" thickBot="1">
      <c r="L285" s="102" t="s">
        <v>9</v>
      </c>
      <c r="M285" s="103"/>
      <c r="N285" s="104"/>
      <c r="O285" s="20">
        <f>COUNT(O254:O282)</f>
        <v>0</v>
      </c>
      <c r="P285" s="21">
        <f>COUNT(P254:P282)</f>
        <v>0</v>
      </c>
      <c r="Q285" s="21">
        <f>COUNT(Q281,Q278,Q275,Q272,Q269,Q266,Q263,Q260,Q257,Q254)</f>
        <v>0</v>
      </c>
      <c r="R285" s="21">
        <f>COUNT(R254:R282)</f>
        <v>0</v>
      </c>
      <c r="S285" s="21">
        <f>COUNT(S254:S282)</f>
        <v>0</v>
      </c>
      <c r="T285" s="21">
        <f>COUNT(T281,T278,T275,T272,T269,T266,T263,T260,T257,T254)</f>
        <v>0</v>
      </c>
      <c r="U285" s="21">
        <f>COUNT(U254:U282)</f>
        <v>0</v>
      </c>
      <c r="V285" s="21">
        <f>COUNT(V254:V282)</f>
        <v>0</v>
      </c>
      <c r="W285" s="21">
        <f>COUNT(W281,W278,W275,W272,W269,W266,W263,W260,W257,W254)</f>
        <v>0</v>
      </c>
      <c r="X285" s="21">
        <f>COUNT(X254:X282)</f>
        <v>0</v>
      </c>
      <c r="Y285" s="21">
        <f>COUNT(Y254:Y282)</f>
        <v>0</v>
      </c>
      <c r="Z285" s="21">
        <f>COUNT(Z281,Z278,Z275,Z272,Z269,Z266,Z263,Z260,Z257,Z254)</f>
        <v>0</v>
      </c>
      <c r="AA285" s="21">
        <f>COUNT(AA254:AA282)</f>
        <v>0</v>
      </c>
      <c r="AB285" s="21">
        <f>COUNT(AB254:AB282)</f>
        <v>0</v>
      </c>
      <c r="AC285" s="21">
        <f>COUNT(AC281,AC278,AC275,AC272,AC269,AC266,AC263,AC260,AC257,AC254)</f>
        <v>0</v>
      </c>
      <c r="AD285" s="21">
        <f>COUNT(AD254:AD282)</f>
        <v>0</v>
      </c>
      <c r="AE285" s="21">
        <f>COUNT(AE254:AE282)</f>
        <v>0</v>
      </c>
      <c r="AF285" s="21">
        <f>COUNT(AF281,AF278,AF275,AF272,AF269,AF266,AF263,AF260,AF257,AF254)</f>
        <v>0</v>
      </c>
      <c r="AG285" s="21">
        <f>COUNT(AG254:AG282)</f>
        <v>0</v>
      </c>
      <c r="AH285" s="21">
        <f>COUNT(AH254:AH282)</f>
        <v>0</v>
      </c>
      <c r="AI285" s="22">
        <f>COUNT(AI281,AI278,AI275,AI272,AI269,AI266,AI263,AI260,AI257,AI254)</f>
        <v>0</v>
      </c>
      <c r="AJ285" s="21">
        <f>COUNT(AJ254:AJ282)</f>
        <v>0</v>
      </c>
      <c r="AK285" s="21">
        <f>COUNT(AK254:AK282)</f>
        <v>0</v>
      </c>
      <c r="AL285" s="23">
        <f>COUNT(AL281,AL278,AL275,AL272,AL269,AL266,AL263,AL260,AL257,AL254)</f>
        <v>0</v>
      </c>
      <c r="AM285" s="36"/>
      <c r="AN285" s="36"/>
      <c r="AO285" s="24"/>
      <c r="AP285" s="24"/>
      <c r="AQ285" s="24"/>
      <c r="AR285" s="25"/>
      <c r="AS285" s="26">
        <f>SUM(AS254:AS282)</f>
        <v>0</v>
      </c>
      <c r="AT285" s="21">
        <f>SUM(AT254:AT282)</f>
        <v>0</v>
      </c>
      <c r="AU285" s="23">
        <f>SUM(AU254:AU282)</f>
        <v>0</v>
      </c>
    </row>
    <row r="286" spans="12:47" ht="21" thickTop="1" thickBot="1">
      <c r="L286" s="28"/>
      <c r="M286" s="28"/>
      <c r="N286" s="28"/>
      <c r="O286" s="5"/>
      <c r="P286" s="5"/>
      <c r="Q286" s="9"/>
      <c r="R286" s="6"/>
      <c r="S286" s="6"/>
      <c r="T286" s="6"/>
      <c r="U286" s="6"/>
      <c r="V286" s="6"/>
      <c r="W286" s="6"/>
      <c r="X286" s="6"/>
      <c r="Y286" s="6"/>
      <c r="Z286" s="6"/>
      <c r="AA286" s="6"/>
      <c r="AB286" s="6"/>
      <c r="AC286" s="6"/>
      <c r="AD286" s="6"/>
      <c r="AE286" s="6"/>
      <c r="AF286" s="6"/>
      <c r="AG286" s="6"/>
      <c r="AH286" s="6"/>
      <c r="AI286" s="10"/>
      <c r="AJ286" s="5"/>
      <c r="AK286" s="5"/>
      <c r="AL286" s="5"/>
      <c r="AM286" s="5"/>
      <c r="AN286" s="5"/>
      <c r="AO286" s="5"/>
      <c r="AP286" s="5"/>
      <c r="AQ286" s="5"/>
      <c r="AR286" s="5"/>
      <c r="AS286" s="5"/>
      <c r="AT286" s="5"/>
      <c r="AU286" s="5"/>
    </row>
    <row r="287" spans="12:47" ht="27.5" thickTop="1">
      <c r="L287" s="99" t="s">
        <v>7</v>
      </c>
      <c r="M287" s="100"/>
      <c r="N287" s="101"/>
      <c r="O287" s="29" t="s">
        <v>0</v>
      </c>
      <c r="P287" s="30" t="s">
        <v>6</v>
      </c>
      <c r="Q287" s="3" t="s">
        <v>12</v>
      </c>
      <c r="R287" s="30" t="s">
        <v>0</v>
      </c>
      <c r="S287" s="30" t="s">
        <v>6</v>
      </c>
      <c r="T287" s="3" t="s">
        <v>12</v>
      </c>
      <c r="U287" s="30" t="s">
        <v>0</v>
      </c>
      <c r="V287" s="30" t="s">
        <v>6</v>
      </c>
      <c r="W287" s="3" t="s">
        <v>12</v>
      </c>
      <c r="X287" s="30" t="s">
        <v>0</v>
      </c>
      <c r="Y287" s="30" t="s">
        <v>6</v>
      </c>
      <c r="Z287" s="3" t="s">
        <v>12</v>
      </c>
      <c r="AA287" s="30" t="s">
        <v>0</v>
      </c>
      <c r="AB287" s="30" t="s">
        <v>6</v>
      </c>
      <c r="AC287" s="3" t="s">
        <v>12</v>
      </c>
      <c r="AD287" s="30" t="s">
        <v>0</v>
      </c>
      <c r="AE287" s="30" t="s">
        <v>6</v>
      </c>
      <c r="AF287" s="3" t="s">
        <v>12</v>
      </c>
      <c r="AG287" s="30" t="s">
        <v>0</v>
      </c>
      <c r="AH287" s="30" t="s">
        <v>6</v>
      </c>
      <c r="AI287" s="3" t="s">
        <v>12</v>
      </c>
      <c r="AJ287" s="30" t="s">
        <v>0</v>
      </c>
      <c r="AK287" s="30" t="s">
        <v>6</v>
      </c>
      <c r="AL287" s="4" t="s">
        <v>12</v>
      </c>
      <c r="AM287" s="30" t="s">
        <v>0</v>
      </c>
      <c r="AN287" s="30" t="s">
        <v>6</v>
      </c>
      <c r="AO287" s="4" t="s">
        <v>12</v>
      </c>
      <c r="AR287" s="8"/>
      <c r="AS287" s="30" t="s">
        <v>0</v>
      </c>
      <c r="AT287" s="30" t="s">
        <v>6</v>
      </c>
      <c r="AU287" s="4" t="s">
        <v>12</v>
      </c>
    </row>
    <row r="288" spans="12:47" ht="20.399999999999999" customHeight="1" thickBot="1">
      <c r="L288" s="102" t="s">
        <v>8</v>
      </c>
      <c r="M288" s="103"/>
      <c r="N288" s="104"/>
      <c r="O288" s="20">
        <f>SUM(O285+O239)</f>
        <v>13</v>
      </c>
      <c r="P288" s="21">
        <f t="shared" ref="P288:AL288" si="10">SUM(P285,P239)</f>
        <v>1</v>
      </c>
      <c r="Q288" s="21">
        <f t="shared" si="10"/>
        <v>7</v>
      </c>
      <c r="R288" s="21">
        <f t="shared" si="10"/>
        <v>9</v>
      </c>
      <c r="S288" s="21">
        <f t="shared" si="10"/>
        <v>6</v>
      </c>
      <c r="T288" s="21">
        <f t="shared" si="10"/>
        <v>6</v>
      </c>
      <c r="U288" s="21">
        <f t="shared" si="10"/>
        <v>6</v>
      </c>
      <c r="V288" s="21">
        <f t="shared" si="10"/>
        <v>3</v>
      </c>
      <c r="W288" s="21">
        <f t="shared" si="10"/>
        <v>3</v>
      </c>
      <c r="X288" s="21">
        <f t="shared" si="10"/>
        <v>8</v>
      </c>
      <c r="Y288" s="21">
        <f t="shared" si="10"/>
        <v>3</v>
      </c>
      <c r="Z288" s="21">
        <f t="shared" si="10"/>
        <v>6</v>
      </c>
      <c r="AA288" s="21">
        <f t="shared" si="10"/>
        <v>5</v>
      </c>
      <c r="AB288" s="21">
        <f t="shared" si="10"/>
        <v>1</v>
      </c>
      <c r="AC288" s="21">
        <f t="shared" si="10"/>
        <v>5</v>
      </c>
      <c r="AD288" s="21">
        <f t="shared" si="10"/>
        <v>6</v>
      </c>
      <c r="AE288" s="21">
        <f t="shared" si="10"/>
        <v>4</v>
      </c>
      <c r="AF288" s="21">
        <f t="shared" si="10"/>
        <v>5</v>
      </c>
      <c r="AG288" s="21">
        <f t="shared" si="10"/>
        <v>0</v>
      </c>
      <c r="AH288" s="21">
        <f t="shared" si="10"/>
        <v>0</v>
      </c>
      <c r="AI288" s="21">
        <f t="shared" si="10"/>
        <v>0</v>
      </c>
      <c r="AJ288" s="21">
        <f t="shared" si="10"/>
        <v>0</v>
      </c>
      <c r="AK288" s="21">
        <f t="shared" si="10"/>
        <v>0</v>
      </c>
      <c r="AL288" s="23">
        <f t="shared" si="10"/>
        <v>0</v>
      </c>
      <c r="AM288" s="20">
        <f>SUM(O288,R288,U288,X288,AA288,AD288,AG288,AJ288)</f>
        <v>47</v>
      </c>
      <c r="AN288" s="21">
        <f>SUM(P288,S288,V288,Y288,AB288,AE288,AH288,AK288)</f>
        <v>18</v>
      </c>
      <c r="AO288" s="23">
        <f>SUM(Q288,T288,W288,Z288,AC288,AF288,AI288,AL288)</f>
        <v>32</v>
      </c>
      <c r="AR288" s="27"/>
      <c r="AS288" s="20">
        <f>SUM(AS239+AS285)</f>
        <v>47</v>
      </c>
      <c r="AT288" s="21">
        <f>SUM(AT239+AT285)</f>
        <v>18</v>
      </c>
      <c r="AU288" s="23">
        <f>SUM(AU239+AU285)</f>
        <v>32</v>
      </c>
    </row>
    <row r="289" spans="12:47" ht="13" thickTop="1">
      <c r="O289" s="31"/>
      <c r="P289" s="31"/>
      <c r="Q289" s="31"/>
      <c r="R289" s="31"/>
      <c r="S289" s="31"/>
      <c r="T289" s="31"/>
      <c r="U289" s="31"/>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1"/>
      <c r="AU289" s="31"/>
    </row>
    <row r="290" spans="12:47" ht="20.25" customHeight="1">
      <c r="L290" s="49" t="s">
        <v>13</v>
      </c>
      <c r="M290" s="50"/>
      <c r="N290" s="50"/>
      <c r="O290" s="50"/>
      <c r="P290" s="50"/>
      <c r="Q290" s="50"/>
      <c r="R290" s="50"/>
      <c r="S290" s="50"/>
      <c r="T290" s="50"/>
      <c r="U290" s="50"/>
      <c r="V290" s="50"/>
      <c r="W290" s="50"/>
      <c r="X290" s="50"/>
      <c r="Y290" s="50"/>
      <c r="Z290" s="50"/>
      <c r="AA290" s="51"/>
      <c r="AB290" s="2"/>
      <c r="AC290" s="2"/>
      <c r="AD290" s="49" t="s">
        <v>14</v>
      </c>
      <c r="AE290" s="50"/>
      <c r="AF290" s="50"/>
      <c r="AG290" s="50"/>
      <c r="AH290" s="50"/>
      <c r="AI290" s="50"/>
      <c r="AJ290" s="50"/>
      <c r="AK290" s="50"/>
      <c r="AL290" s="50"/>
      <c r="AM290" s="50"/>
      <c r="AN290" s="50"/>
      <c r="AO290" s="50"/>
      <c r="AP290" s="50"/>
      <c r="AQ290" s="50"/>
      <c r="AR290" s="50"/>
      <c r="AS290" s="50"/>
      <c r="AT290" s="50"/>
      <c r="AU290" s="51"/>
    </row>
    <row r="291" spans="12:47" ht="20.149999999999999" customHeight="1">
      <c r="L291" s="110" t="str">
        <f>L242</f>
        <v>Michal Šandera</v>
      </c>
      <c r="M291" s="111"/>
      <c r="N291" s="111"/>
      <c r="O291" s="111"/>
      <c r="P291" s="111"/>
      <c r="Q291" s="111"/>
      <c r="R291" s="111"/>
      <c r="S291" s="111"/>
      <c r="T291" s="111"/>
      <c r="U291" s="111"/>
      <c r="V291" s="111"/>
      <c r="W291" s="111"/>
      <c r="X291" s="111"/>
      <c r="Y291" s="111"/>
      <c r="Z291" s="111"/>
      <c r="AA291" s="112"/>
      <c r="AD291" s="110" t="str">
        <f>AD242</f>
        <v>Jan Lapka</v>
      </c>
      <c r="AE291" s="111"/>
      <c r="AF291" s="111"/>
      <c r="AG291" s="111"/>
      <c r="AH291" s="111"/>
      <c r="AI291" s="111"/>
      <c r="AJ291" s="111"/>
      <c r="AK291" s="111"/>
      <c r="AL291" s="111"/>
      <c r="AM291" s="111"/>
      <c r="AN291" s="111"/>
      <c r="AO291" s="111"/>
      <c r="AP291" s="111"/>
      <c r="AQ291" s="111"/>
      <c r="AR291" s="111"/>
      <c r="AS291" s="111"/>
      <c r="AT291" s="111"/>
      <c r="AU291" s="112"/>
    </row>
    <row r="292" spans="12:47" ht="20.149999999999999" customHeight="1">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7"/>
      <c r="AU292" s="47"/>
    </row>
  </sheetData>
  <mergeCells count="1896">
    <mergeCell ref="L291:AA291"/>
    <mergeCell ref="AD291:AU291"/>
    <mergeCell ref="L284:N284"/>
    <mergeCell ref="L285:N285"/>
    <mergeCell ref="L287:N287"/>
    <mergeCell ref="L288:N288"/>
    <mergeCell ref="L290:AA290"/>
    <mergeCell ref="AD290:AU290"/>
    <mergeCell ref="AM281:AN281"/>
    <mergeCell ref="AO281:AP281"/>
    <mergeCell ref="AQ281:AR282"/>
    <mergeCell ref="AS281:AS282"/>
    <mergeCell ref="AT281:AT282"/>
    <mergeCell ref="AU281:AU282"/>
    <mergeCell ref="AM282:AN282"/>
    <mergeCell ref="AO282:AP282"/>
    <mergeCell ref="AD281:AD282"/>
    <mergeCell ref="AE281:AE282"/>
    <mergeCell ref="AG281:AG282"/>
    <mergeCell ref="AH281:AH282"/>
    <mergeCell ref="AJ281:AJ282"/>
    <mergeCell ref="AK281:AK282"/>
    <mergeCell ref="U281:U282"/>
    <mergeCell ref="V281:V282"/>
    <mergeCell ref="X281:X282"/>
    <mergeCell ref="Y281:Y282"/>
    <mergeCell ref="AA281:AA282"/>
    <mergeCell ref="AB281:AB282"/>
    <mergeCell ref="AT278:AT279"/>
    <mergeCell ref="AU278:AU279"/>
    <mergeCell ref="AM279:AN279"/>
    <mergeCell ref="AO279:AP279"/>
    <mergeCell ref="L280:N282"/>
    <mergeCell ref="O280:AU280"/>
    <mergeCell ref="O281:O282"/>
    <mergeCell ref="P281:P282"/>
    <mergeCell ref="R281:R282"/>
    <mergeCell ref="S281:S282"/>
    <mergeCell ref="AJ278:AJ279"/>
    <mergeCell ref="AK278:AK279"/>
    <mergeCell ref="AM278:AN278"/>
    <mergeCell ref="AO278:AP278"/>
    <mergeCell ref="AQ278:AR279"/>
    <mergeCell ref="AS278:AS279"/>
    <mergeCell ref="AA278:AA279"/>
    <mergeCell ref="AB278:AB279"/>
    <mergeCell ref="AD278:AD279"/>
    <mergeCell ref="AE278:AE279"/>
    <mergeCell ref="AG278:AG279"/>
    <mergeCell ref="AH278:AH279"/>
    <mergeCell ref="L277:N279"/>
    <mergeCell ref="O277:AU277"/>
    <mergeCell ref="O278:O279"/>
    <mergeCell ref="P278:P279"/>
    <mergeCell ref="R278:R279"/>
    <mergeCell ref="S278:S279"/>
    <mergeCell ref="U278:U279"/>
    <mergeCell ref="V278:V279"/>
    <mergeCell ref="X278:X279"/>
    <mergeCell ref="Y278:Y279"/>
    <mergeCell ref="AM275:AN275"/>
    <mergeCell ref="AO275:AP275"/>
    <mergeCell ref="AQ275:AR276"/>
    <mergeCell ref="AS275:AS276"/>
    <mergeCell ref="AT275:AT276"/>
    <mergeCell ref="AU275:AU276"/>
    <mergeCell ref="AM276:AN276"/>
    <mergeCell ref="AO276:AP276"/>
    <mergeCell ref="AD275:AD276"/>
    <mergeCell ref="AE275:AE276"/>
    <mergeCell ref="AG275:AG276"/>
    <mergeCell ref="AH275:AH276"/>
    <mergeCell ref="AJ275:AJ276"/>
    <mergeCell ref="AK275:AK276"/>
    <mergeCell ref="U275:U276"/>
    <mergeCell ref="V275:V276"/>
    <mergeCell ref="X275:X276"/>
    <mergeCell ref="Y275:Y276"/>
    <mergeCell ref="AA275:AA276"/>
    <mergeCell ref="AB275:AB276"/>
    <mergeCell ref="AT272:AT273"/>
    <mergeCell ref="AU272:AU273"/>
    <mergeCell ref="AM273:AN273"/>
    <mergeCell ref="AO273:AP273"/>
    <mergeCell ref="L274:N276"/>
    <mergeCell ref="O274:AU274"/>
    <mergeCell ref="O275:O276"/>
    <mergeCell ref="P275:P276"/>
    <mergeCell ref="R275:R276"/>
    <mergeCell ref="S275:S276"/>
    <mergeCell ref="AJ272:AJ273"/>
    <mergeCell ref="AK272:AK273"/>
    <mergeCell ref="AM272:AN272"/>
    <mergeCell ref="AO272:AP272"/>
    <mergeCell ref="AQ272:AR273"/>
    <mergeCell ref="AS272:AS273"/>
    <mergeCell ref="AA272:AA273"/>
    <mergeCell ref="AB272:AB273"/>
    <mergeCell ref="AD272:AD273"/>
    <mergeCell ref="AE272:AE273"/>
    <mergeCell ref="AG272:AG273"/>
    <mergeCell ref="AH272:AH273"/>
    <mergeCell ref="L271:N273"/>
    <mergeCell ref="O271:AU271"/>
    <mergeCell ref="O272:O273"/>
    <mergeCell ref="P272:P273"/>
    <mergeCell ref="R272:R273"/>
    <mergeCell ref="S272:S273"/>
    <mergeCell ref="U272:U273"/>
    <mergeCell ref="V272:V273"/>
    <mergeCell ref="X272:X273"/>
    <mergeCell ref="Y272:Y273"/>
    <mergeCell ref="AM269:AN269"/>
    <mergeCell ref="AO269:AP269"/>
    <mergeCell ref="AQ269:AR270"/>
    <mergeCell ref="AS269:AS270"/>
    <mergeCell ref="AT269:AT270"/>
    <mergeCell ref="AU269:AU270"/>
    <mergeCell ref="AM270:AN270"/>
    <mergeCell ref="AO270:AP270"/>
    <mergeCell ref="AD269:AD270"/>
    <mergeCell ref="AE269:AE270"/>
    <mergeCell ref="AG269:AG270"/>
    <mergeCell ref="AH269:AH270"/>
    <mergeCell ref="AJ269:AJ270"/>
    <mergeCell ref="AK269:AK270"/>
    <mergeCell ref="U269:U270"/>
    <mergeCell ref="V269:V270"/>
    <mergeCell ref="X269:X270"/>
    <mergeCell ref="Y269:Y270"/>
    <mergeCell ref="AA269:AA270"/>
    <mergeCell ref="AB269:AB270"/>
    <mergeCell ref="AT266:AT267"/>
    <mergeCell ref="AU266:AU267"/>
    <mergeCell ref="AM267:AN267"/>
    <mergeCell ref="AO267:AP267"/>
    <mergeCell ref="L268:N270"/>
    <mergeCell ref="O268:AU268"/>
    <mergeCell ref="O269:O270"/>
    <mergeCell ref="P269:P270"/>
    <mergeCell ref="R269:R270"/>
    <mergeCell ref="S269:S270"/>
    <mergeCell ref="AJ266:AJ267"/>
    <mergeCell ref="AK266:AK267"/>
    <mergeCell ref="AM266:AN266"/>
    <mergeCell ref="AO266:AP266"/>
    <mergeCell ref="AQ266:AR267"/>
    <mergeCell ref="AS266:AS267"/>
    <mergeCell ref="AA266:AA267"/>
    <mergeCell ref="AB266:AB267"/>
    <mergeCell ref="AD266:AD267"/>
    <mergeCell ref="AE266:AE267"/>
    <mergeCell ref="AG266:AG267"/>
    <mergeCell ref="AH266:AH267"/>
    <mergeCell ref="L265:N267"/>
    <mergeCell ref="O265:AU265"/>
    <mergeCell ref="O266:O267"/>
    <mergeCell ref="P266:P267"/>
    <mergeCell ref="R266:R267"/>
    <mergeCell ref="S266:S267"/>
    <mergeCell ref="U266:U267"/>
    <mergeCell ref="V266:V267"/>
    <mergeCell ref="X266:X267"/>
    <mergeCell ref="Y266:Y267"/>
    <mergeCell ref="AM263:AN263"/>
    <mergeCell ref="AO263:AP263"/>
    <mergeCell ref="AQ263:AR264"/>
    <mergeCell ref="AS263:AS264"/>
    <mergeCell ref="AT263:AT264"/>
    <mergeCell ref="AU263:AU264"/>
    <mergeCell ref="AM264:AN264"/>
    <mergeCell ref="AO264:AP264"/>
    <mergeCell ref="AD263:AD264"/>
    <mergeCell ref="AE263:AE264"/>
    <mergeCell ref="AG263:AG264"/>
    <mergeCell ref="AH263:AH264"/>
    <mergeCell ref="AJ263:AJ264"/>
    <mergeCell ref="AK263:AK264"/>
    <mergeCell ref="U263:U264"/>
    <mergeCell ref="V263:V264"/>
    <mergeCell ref="X263:X264"/>
    <mergeCell ref="Y263:Y264"/>
    <mergeCell ref="AA263:AA264"/>
    <mergeCell ref="AB263:AB264"/>
    <mergeCell ref="AT260:AT261"/>
    <mergeCell ref="AU260:AU261"/>
    <mergeCell ref="AM261:AN261"/>
    <mergeCell ref="AO261:AP261"/>
    <mergeCell ref="L262:N264"/>
    <mergeCell ref="O262:AU262"/>
    <mergeCell ref="O263:O264"/>
    <mergeCell ref="P263:P264"/>
    <mergeCell ref="R263:R264"/>
    <mergeCell ref="S263:S264"/>
    <mergeCell ref="AJ260:AJ261"/>
    <mergeCell ref="AK260:AK261"/>
    <mergeCell ref="AM260:AN260"/>
    <mergeCell ref="AO260:AP260"/>
    <mergeCell ref="AQ260:AR261"/>
    <mergeCell ref="AS260:AS261"/>
    <mergeCell ref="AA260:AA261"/>
    <mergeCell ref="AB260:AB261"/>
    <mergeCell ref="AD260:AD261"/>
    <mergeCell ref="AE260:AE261"/>
    <mergeCell ref="AG260:AG261"/>
    <mergeCell ref="AH260:AH261"/>
    <mergeCell ref="L259:N261"/>
    <mergeCell ref="O259:AU259"/>
    <mergeCell ref="O260:O261"/>
    <mergeCell ref="P260:P261"/>
    <mergeCell ref="R260:R261"/>
    <mergeCell ref="S260:S261"/>
    <mergeCell ref="U260:U261"/>
    <mergeCell ref="V260:V261"/>
    <mergeCell ref="X260:X261"/>
    <mergeCell ref="Y260:Y261"/>
    <mergeCell ref="AM257:AN257"/>
    <mergeCell ref="AO257:AP257"/>
    <mergeCell ref="AQ257:AR258"/>
    <mergeCell ref="AS257:AS258"/>
    <mergeCell ref="AT257:AT258"/>
    <mergeCell ref="AU257:AU258"/>
    <mergeCell ref="AM258:AN258"/>
    <mergeCell ref="AO258:AP258"/>
    <mergeCell ref="AD257:AD258"/>
    <mergeCell ref="AE257:AE258"/>
    <mergeCell ref="AG257:AG258"/>
    <mergeCell ref="AH257:AH258"/>
    <mergeCell ref="AJ257:AJ258"/>
    <mergeCell ref="AK257:AK258"/>
    <mergeCell ref="U257:U258"/>
    <mergeCell ref="V257:V258"/>
    <mergeCell ref="X257:X258"/>
    <mergeCell ref="Y257:Y258"/>
    <mergeCell ref="AA257:AA258"/>
    <mergeCell ref="AB257:AB258"/>
    <mergeCell ref="AT254:AT255"/>
    <mergeCell ref="AU254:AU255"/>
    <mergeCell ref="AM255:AN255"/>
    <mergeCell ref="AO255:AP255"/>
    <mergeCell ref="L256:N258"/>
    <mergeCell ref="O256:AU256"/>
    <mergeCell ref="O257:O258"/>
    <mergeCell ref="P257:P258"/>
    <mergeCell ref="R257:R258"/>
    <mergeCell ref="S257:S258"/>
    <mergeCell ref="AJ254:AJ255"/>
    <mergeCell ref="AK254:AK255"/>
    <mergeCell ref="AM254:AN254"/>
    <mergeCell ref="AO254:AP254"/>
    <mergeCell ref="AQ254:AR255"/>
    <mergeCell ref="AS254:AS255"/>
    <mergeCell ref="AA254:AA255"/>
    <mergeCell ref="AB254:AB255"/>
    <mergeCell ref="AD254:AD255"/>
    <mergeCell ref="AE254:AE255"/>
    <mergeCell ref="AG254:AG255"/>
    <mergeCell ref="AH254:AH255"/>
    <mergeCell ref="L253:N255"/>
    <mergeCell ref="O253:AU253"/>
    <mergeCell ref="O254:O255"/>
    <mergeCell ref="P254:P255"/>
    <mergeCell ref="R254:R255"/>
    <mergeCell ref="S254:S255"/>
    <mergeCell ref="U254:U255"/>
    <mergeCell ref="V254:V255"/>
    <mergeCell ref="X254:X255"/>
    <mergeCell ref="Y254:Y255"/>
    <mergeCell ref="AO251:AP251"/>
    <mergeCell ref="AQ251:AR251"/>
    <mergeCell ref="AS251:AS252"/>
    <mergeCell ref="AT251:AT252"/>
    <mergeCell ref="AU251:AU252"/>
    <mergeCell ref="L252:N252"/>
    <mergeCell ref="AM252:AN252"/>
    <mergeCell ref="AO252:AP252"/>
    <mergeCell ref="AQ252:AR252"/>
    <mergeCell ref="AF251:AF252"/>
    <mergeCell ref="AG251:AH251"/>
    <mergeCell ref="AI251:AI252"/>
    <mergeCell ref="AJ251:AK251"/>
    <mergeCell ref="AL251:AL252"/>
    <mergeCell ref="AM251:AN251"/>
    <mergeCell ref="W251:W252"/>
    <mergeCell ref="X251:Y251"/>
    <mergeCell ref="Z251:Z252"/>
    <mergeCell ref="AA251:AB251"/>
    <mergeCell ref="AC251:AC252"/>
    <mergeCell ref="AD251:AE251"/>
    <mergeCell ref="L251:N251"/>
    <mergeCell ref="O251:P251"/>
    <mergeCell ref="Q251:Q252"/>
    <mergeCell ref="R251:S251"/>
    <mergeCell ref="T251:T252"/>
    <mergeCell ref="U251:V251"/>
    <mergeCell ref="L248:AU248"/>
    <mergeCell ref="AM249:AN250"/>
    <mergeCell ref="AO249:AP250"/>
    <mergeCell ref="AQ249:AR250"/>
    <mergeCell ref="AS249:AS250"/>
    <mergeCell ref="AT249:AT250"/>
    <mergeCell ref="AU249:AU250"/>
    <mergeCell ref="L250:N250"/>
    <mergeCell ref="L247:M247"/>
    <mergeCell ref="N247:O247"/>
    <mergeCell ref="P247:Q247"/>
    <mergeCell ref="R247:T247"/>
    <mergeCell ref="U247:AL247"/>
    <mergeCell ref="AM247:AU247"/>
    <mergeCell ref="L244:S245"/>
    <mergeCell ref="T244:AH245"/>
    <mergeCell ref="AI244:AU245"/>
    <mergeCell ref="L246:Q246"/>
    <mergeCell ref="R246:T246"/>
    <mergeCell ref="U246:AL246"/>
    <mergeCell ref="AM246:AU246"/>
    <mergeCell ref="L1:S2"/>
    <mergeCell ref="T1:AH2"/>
    <mergeCell ref="AI1:AU2"/>
    <mergeCell ref="L3:Q3"/>
    <mergeCell ref="R3:T3"/>
    <mergeCell ref="AM3:AU3"/>
    <mergeCell ref="U3:AL3"/>
    <mergeCell ref="L4:M4"/>
    <mergeCell ref="N4:O4"/>
    <mergeCell ref="P4:Q4"/>
    <mergeCell ref="R4:T4"/>
    <mergeCell ref="AM84:AN84"/>
    <mergeCell ref="AM113:AN113"/>
    <mergeCell ref="R99:T99"/>
    <mergeCell ref="U99:AL99"/>
    <mergeCell ref="AM99:AU99"/>
    <mergeCell ref="L5:AU5"/>
    <mergeCell ref="AO6:AP7"/>
    <mergeCell ref="AQ6:AR7"/>
    <mergeCell ref="AS6:AS7"/>
    <mergeCell ref="AT6:AT7"/>
    <mergeCell ref="AU6:AU7"/>
    <mergeCell ref="L7:N7"/>
    <mergeCell ref="AM6:AN7"/>
    <mergeCell ref="L8:N8"/>
    <mergeCell ref="O8:P8"/>
    <mergeCell ref="Q8:Q9"/>
    <mergeCell ref="R8:S8"/>
    <mergeCell ref="T8:T9"/>
    <mergeCell ref="U8:V8"/>
    <mergeCell ref="AJ8:AK8"/>
    <mergeCell ref="AL8:AL9"/>
    <mergeCell ref="AO8:AP8"/>
    <mergeCell ref="W8:W9"/>
    <mergeCell ref="X8:Y8"/>
    <mergeCell ref="Z8:Z9"/>
    <mergeCell ref="AA8:AB8"/>
    <mergeCell ref="AC8:AC9"/>
    <mergeCell ref="AD8:AE8"/>
    <mergeCell ref="AM9:AN9"/>
    <mergeCell ref="AQ8:AR8"/>
    <mergeCell ref="AS8:AS9"/>
    <mergeCell ref="AT8:AT9"/>
    <mergeCell ref="AU8:AU9"/>
    <mergeCell ref="L9:N9"/>
    <mergeCell ref="AO9:AP9"/>
    <mergeCell ref="AQ9:AR9"/>
    <mergeCell ref="AF8:AF9"/>
    <mergeCell ref="AG8:AH8"/>
    <mergeCell ref="AI8:AI9"/>
    <mergeCell ref="L10:N12"/>
    <mergeCell ref="O10:AU10"/>
    <mergeCell ref="O11:O12"/>
    <mergeCell ref="P11:P12"/>
    <mergeCell ref="R11:R12"/>
    <mergeCell ref="S11:S12"/>
    <mergeCell ref="U11:U12"/>
    <mergeCell ref="V11:V12"/>
    <mergeCell ref="X11:X12"/>
    <mergeCell ref="Y11:Y12"/>
    <mergeCell ref="AA11:AA12"/>
    <mergeCell ref="AB11:AB12"/>
    <mergeCell ref="AD11:AD12"/>
    <mergeCell ref="AE11:AE12"/>
    <mergeCell ref="AG11:AG12"/>
    <mergeCell ref="AH11:AH12"/>
    <mergeCell ref="AJ11:AJ12"/>
    <mergeCell ref="AK11:AK12"/>
    <mergeCell ref="AO11:AP11"/>
    <mergeCell ref="AQ11:AR12"/>
    <mergeCell ref="AS11:AS12"/>
    <mergeCell ref="AT11:AT12"/>
    <mergeCell ref="AM12:AN12"/>
    <mergeCell ref="AM11:AN11"/>
    <mergeCell ref="AU11:AU12"/>
    <mergeCell ref="AO12:AP12"/>
    <mergeCell ref="L13:N15"/>
    <mergeCell ref="O13:AU13"/>
    <mergeCell ref="O14:O15"/>
    <mergeCell ref="P14:P15"/>
    <mergeCell ref="R14:R15"/>
    <mergeCell ref="S14:S15"/>
    <mergeCell ref="U14:U15"/>
    <mergeCell ref="V14:V15"/>
    <mergeCell ref="X14:X15"/>
    <mergeCell ref="Y14:Y15"/>
    <mergeCell ref="AA14:AA15"/>
    <mergeCell ref="AB14:AB15"/>
    <mergeCell ref="AD14:AD15"/>
    <mergeCell ref="AE14:AE15"/>
    <mergeCell ref="AG14:AG15"/>
    <mergeCell ref="AH14:AH15"/>
    <mergeCell ref="AJ14:AJ15"/>
    <mergeCell ref="AK14:AK15"/>
    <mergeCell ref="AO14:AP14"/>
    <mergeCell ref="AQ14:AR15"/>
    <mergeCell ref="AM14:AN14"/>
    <mergeCell ref="AM15:AN15"/>
    <mergeCell ref="AS14:AS15"/>
    <mergeCell ref="AT14:AT15"/>
    <mergeCell ref="AU14:AU15"/>
    <mergeCell ref="AO15:AP15"/>
    <mergeCell ref="L16:N18"/>
    <mergeCell ref="O16:AU16"/>
    <mergeCell ref="O17:O18"/>
    <mergeCell ref="P17:P18"/>
    <mergeCell ref="R17:R18"/>
    <mergeCell ref="S17:S18"/>
    <mergeCell ref="U17:U18"/>
    <mergeCell ref="V17:V18"/>
    <mergeCell ref="X17:X18"/>
    <mergeCell ref="Y17:Y18"/>
    <mergeCell ref="AA17:AA18"/>
    <mergeCell ref="AB17:AB18"/>
    <mergeCell ref="AD17:AD18"/>
    <mergeCell ref="AE17:AE18"/>
    <mergeCell ref="AG17:AG18"/>
    <mergeCell ref="AH17:AH18"/>
    <mergeCell ref="AJ17:AJ18"/>
    <mergeCell ref="AK17:AK18"/>
    <mergeCell ref="AO17:AP17"/>
    <mergeCell ref="AQ17:AR18"/>
    <mergeCell ref="AS17:AS18"/>
    <mergeCell ref="AT17:AT18"/>
    <mergeCell ref="AU17:AU18"/>
    <mergeCell ref="AO18:AP18"/>
    <mergeCell ref="L19:N21"/>
    <mergeCell ref="O19:AU19"/>
    <mergeCell ref="O20:O21"/>
    <mergeCell ref="P20:P21"/>
    <mergeCell ref="R20:R21"/>
    <mergeCell ref="S20:S21"/>
    <mergeCell ref="U20:U21"/>
    <mergeCell ref="V20:V21"/>
    <mergeCell ref="X20:X21"/>
    <mergeCell ref="Y20:Y21"/>
    <mergeCell ref="AA20:AA21"/>
    <mergeCell ref="AB20:AB21"/>
    <mergeCell ref="AD20:AD21"/>
    <mergeCell ref="AE20:AE21"/>
    <mergeCell ref="AG20:AG21"/>
    <mergeCell ref="AH20:AH21"/>
    <mergeCell ref="AJ20:AJ21"/>
    <mergeCell ref="AK20:AK21"/>
    <mergeCell ref="AO20:AP20"/>
    <mergeCell ref="AQ20:AR21"/>
    <mergeCell ref="AS20:AS21"/>
    <mergeCell ref="AT20:AT21"/>
    <mergeCell ref="AU20:AU21"/>
    <mergeCell ref="AO21:AP21"/>
    <mergeCell ref="L22:N24"/>
    <mergeCell ref="O22:AU22"/>
    <mergeCell ref="O23:O24"/>
    <mergeCell ref="P23:P24"/>
    <mergeCell ref="R23:R24"/>
    <mergeCell ref="S23:S24"/>
    <mergeCell ref="U23:U24"/>
    <mergeCell ref="V23:V24"/>
    <mergeCell ref="X23:X24"/>
    <mergeCell ref="Y23:Y24"/>
    <mergeCell ref="AA23:AA24"/>
    <mergeCell ref="AB23:AB24"/>
    <mergeCell ref="AD23:AD24"/>
    <mergeCell ref="AE23:AE24"/>
    <mergeCell ref="AG23:AG24"/>
    <mergeCell ref="AH23:AH24"/>
    <mergeCell ref="AJ23:AJ24"/>
    <mergeCell ref="AK23:AK24"/>
    <mergeCell ref="AO23:AP23"/>
    <mergeCell ref="AQ23:AR24"/>
    <mergeCell ref="AS23:AS24"/>
    <mergeCell ref="AT23:AT24"/>
    <mergeCell ref="AU23:AU24"/>
    <mergeCell ref="AO24:AP24"/>
    <mergeCell ref="L25:N27"/>
    <mergeCell ref="O25:AU25"/>
    <mergeCell ref="O26:O27"/>
    <mergeCell ref="P26:P27"/>
    <mergeCell ref="R26:R27"/>
    <mergeCell ref="S26:S27"/>
    <mergeCell ref="U26:U27"/>
    <mergeCell ref="V26:V27"/>
    <mergeCell ref="X26:X27"/>
    <mergeCell ref="Y26:Y27"/>
    <mergeCell ref="AA26:AA27"/>
    <mergeCell ref="AB26:AB27"/>
    <mergeCell ref="AD26:AD27"/>
    <mergeCell ref="AE26:AE27"/>
    <mergeCell ref="AG26:AG27"/>
    <mergeCell ref="AH26:AH27"/>
    <mergeCell ref="AJ26:AJ27"/>
    <mergeCell ref="AK26:AK27"/>
    <mergeCell ref="AO26:AP26"/>
    <mergeCell ref="AQ26:AR27"/>
    <mergeCell ref="AS26:AS27"/>
    <mergeCell ref="AT26:AT27"/>
    <mergeCell ref="AU26:AU27"/>
    <mergeCell ref="AO27:AP27"/>
    <mergeCell ref="L28:N30"/>
    <mergeCell ref="O28:AU28"/>
    <mergeCell ref="O29:O30"/>
    <mergeCell ref="P29:P30"/>
    <mergeCell ref="R29:R30"/>
    <mergeCell ref="S29:S30"/>
    <mergeCell ref="U29:U30"/>
    <mergeCell ref="V29:V30"/>
    <mergeCell ref="X29:X30"/>
    <mergeCell ref="Y29:Y30"/>
    <mergeCell ref="AA29:AA30"/>
    <mergeCell ref="AB29:AB30"/>
    <mergeCell ref="AD29:AD30"/>
    <mergeCell ref="AE29:AE30"/>
    <mergeCell ref="AG29:AG30"/>
    <mergeCell ref="AH29:AH30"/>
    <mergeCell ref="AJ29:AJ30"/>
    <mergeCell ref="AK29:AK30"/>
    <mergeCell ref="AO29:AP29"/>
    <mergeCell ref="AQ29:AR30"/>
    <mergeCell ref="AS29:AS30"/>
    <mergeCell ref="AT29:AT30"/>
    <mergeCell ref="AU29:AU30"/>
    <mergeCell ref="AO30:AP30"/>
    <mergeCell ref="L31:N33"/>
    <mergeCell ref="O31:AU31"/>
    <mergeCell ref="O32:O33"/>
    <mergeCell ref="P32:P33"/>
    <mergeCell ref="R32:R33"/>
    <mergeCell ref="S32:S33"/>
    <mergeCell ref="U32:U33"/>
    <mergeCell ref="V32:V33"/>
    <mergeCell ref="X32:X33"/>
    <mergeCell ref="Y32:Y33"/>
    <mergeCell ref="AA32:AA33"/>
    <mergeCell ref="AB32:AB33"/>
    <mergeCell ref="AD32:AD33"/>
    <mergeCell ref="AE32:AE33"/>
    <mergeCell ref="AG32:AG33"/>
    <mergeCell ref="AH32:AH33"/>
    <mergeCell ref="AJ32:AJ33"/>
    <mergeCell ref="AK32:AK33"/>
    <mergeCell ref="AO32:AP32"/>
    <mergeCell ref="AQ32:AR33"/>
    <mergeCell ref="AS32:AS33"/>
    <mergeCell ref="AT32:AT33"/>
    <mergeCell ref="AU32:AU33"/>
    <mergeCell ref="AO33:AP33"/>
    <mergeCell ref="L34:N36"/>
    <mergeCell ref="O34:AU34"/>
    <mergeCell ref="O35:O36"/>
    <mergeCell ref="P35:P36"/>
    <mergeCell ref="R35:R36"/>
    <mergeCell ref="S35:S36"/>
    <mergeCell ref="U35:U36"/>
    <mergeCell ref="V35:V36"/>
    <mergeCell ref="X35:X36"/>
    <mergeCell ref="Y35:Y36"/>
    <mergeCell ref="AA35:AA36"/>
    <mergeCell ref="AB35:AB36"/>
    <mergeCell ref="AU35:AU36"/>
    <mergeCell ref="AO36:AP36"/>
    <mergeCell ref="AD35:AD36"/>
    <mergeCell ref="AE35:AE36"/>
    <mergeCell ref="AG35:AG36"/>
    <mergeCell ref="AH35:AH36"/>
    <mergeCell ref="AJ35:AJ36"/>
    <mergeCell ref="AK35:AK36"/>
    <mergeCell ref="X38:X39"/>
    <mergeCell ref="Y38:Y39"/>
    <mergeCell ref="AO35:AP35"/>
    <mergeCell ref="AQ35:AR36"/>
    <mergeCell ref="AS35:AS36"/>
    <mergeCell ref="AT35:AT36"/>
    <mergeCell ref="AQ38:AR39"/>
    <mergeCell ref="AS38:AS39"/>
    <mergeCell ref="AT38:AT39"/>
    <mergeCell ref="AA38:AA39"/>
    <mergeCell ref="O38:O39"/>
    <mergeCell ref="P38:P39"/>
    <mergeCell ref="R38:R39"/>
    <mergeCell ref="S38:S39"/>
    <mergeCell ref="U38:U39"/>
    <mergeCell ref="V38:V39"/>
    <mergeCell ref="AB38:AB39"/>
    <mergeCell ref="AD38:AD39"/>
    <mergeCell ref="AE38:AE39"/>
    <mergeCell ref="AG38:AG39"/>
    <mergeCell ref="AH38:AH39"/>
    <mergeCell ref="AM39:AN39"/>
    <mergeCell ref="AO39:AP39"/>
    <mergeCell ref="L49:S50"/>
    <mergeCell ref="T49:AH50"/>
    <mergeCell ref="AI49:AU50"/>
    <mergeCell ref="AM83:AN83"/>
    <mergeCell ref="L52:M52"/>
    <mergeCell ref="N52:O52"/>
    <mergeCell ref="P52:Q52"/>
    <mergeCell ref="R52:T52"/>
    <mergeCell ref="AM74:AN74"/>
    <mergeCell ref="AM75:AN75"/>
    <mergeCell ref="L53:AU53"/>
    <mergeCell ref="AO54:AP55"/>
    <mergeCell ref="AQ54:AR55"/>
    <mergeCell ref="AS54:AS55"/>
    <mergeCell ref="AT54:AT55"/>
    <mergeCell ref="AU54:AU55"/>
    <mergeCell ref="L55:N55"/>
    <mergeCell ref="AM54:AN55"/>
    <mergeCell ref="L56:N56"/>
    <mergeCell ref="O56:P56"/>
    <mergeCell ref="Q56:Q57"/>
    <mergeCell ref="R56:S56"/>
    <mergeCell ref="T56:T57"/>
    <mergeCell ref="U56:V56"/>
    <mergeCell ref="AJ56:AK56"/>
    <mergeCell ref="AL56:AL57"/>
    <mergeCell ref="AO56:AP56"/>
    <mergeCell ref="W56:W57"/>
    <mergeCell ref="X56:Y56"/>
    <mergeCell ref="Z56:Z57"/>
    <mergeCell ref="AA56:AB56"/>
    <mergeCell ref="AC56:AC57"/>
    <mergeCell ref="AD56:AE56"/>
    <mergeCell ref="AM56:AN56"/>
    <mergeCell ref="AQ56:AR56"/>
    <mergeCell ref="AS56:AS57"/>
    <mergeCell ref="AT56:AT57"/>
    <mergeCell ref="AU56:AU57"/>
    <mergeCell ref="L57:N57"/>
    <mergeCell ref="AO57:AP57"/>
    <mergeCell ref="AQ57:AR57"/>
    <mergeCell ref="AF56:AF57"/>
    <mergeCell ref="AG56:AH56"/>
    <mergeCell ref="AI56:AI57"/>
    <mergeCell ref="L58:N60"/>
    <mergeCell ref="O58:AU58"/>
    <mergeCell ref="O59:O60"/>
    <mergeCell ref="P59:P60"/>
    <mergeCell ref="R59:R60"/>
    <mergeCell ref="S59:S60"/>
    <mergeCell ref="U59:U60"/>
    <mergeCell ref="V59:V60"/>
    <mergeCell ref="X59:X60"/>
    <mergeCell ref="Y59:Y60"/>
    <mergeCell ref="AA59:AA60"/>
    <mergeCell ref="AB59:AB60"/>
    <mergeCell ref="AD59:AD60"/>
    <mergeCell ref="AE59:AE60"/>
    <mergeCell ref="AG59:AG60"/>
    <mergeCell ref="AH59:AH60"/>
    <mergeCell ref="AJ59:AJ60"/>
    <mergeCell ref="AK59:AK60"/>
    <mergeCell ref="AO59:AP59"/>
    <mergeCell ref="AQ59:AR60"/>
    <mergeCell ref="AS59:AS60"/>
    <mergeCell ref="AT59:AT60"/>
    <mergeCell ref="AM59:AN59"/>
    <mergeCell ref="AM60:AN60"/>
    <mergeCell ref="AU59:AU60"/>
    <mergeCell ref="AO60:AP60"/>
    <mergeCell ref="L61:N63"/>
    <mergeCell ref="O61:AU61"/>
    <mergeCell ref="O62:O63"/>
    <mergeCell ref="P62:P63"/>
    <mergeCell ref="R62:R63"/>
    <mergeCell ref="S62:S63"/>
    <mergeCell ref="U62:U63"/>
    <mergeCell ref="V62:V63"/>
    <mergeCell ref="X62:X63"/>
    <mergeCell ref="Y62:Y63"/>
    <mergeCell ref="AA62:AA63"/>
    <mergeCell ref="AB62:AB63"/>
    <mergeCell ref="AD62:AD63"/>
    <mergeCell ref="AE62:AE63"/>
    <mergeCell ref="AG62:AG63"/>
    <mergeCell ref="AH62:AH63"/>
    <mergeCell ref="AJ62:AJ63"/>
    <mergeCell ref="AK62:AK63"/>
    <mergeCell ref="AO62:AP62"/>
    <mergeCell ref="AQ62:AR63"/>
    <mergeCell ref="AM62:AN62"/>
    <mergeCell ref="AM63:AN63"/>
    <mergeCell ref="AS62:AS63"/>
    <mergeCell ref="AT62:AT63"/>
    <mergeCell ref="AU62:AU63"/>
    <mergeCell ref="AO63:AP63"/>
    <mergeCell ref="L64:N66"/>
    <mergeCell ref="O64:AU64"/>
    <mergeCell ref="O65:O66"/>
    <mergeCell ref="P65:P66"/>
    <mergeCell ref="R65:R66"/>
    <mergeCell ref="S65:S66"/>
    <mergeCell ref="U65:U66"/>
    <mergeCell ref="V65:V66"/>
    <mergeCell ref="X65:X66"/>
    <mergeCell ref="Y65:Y66"/>
    <mergeCell ref="AA65:AA66"/>
    <mergeCell ref="AB65:AB66"/>
    <mergeCell ref="AS65:AS66"/>
    <mergeCell ref="AT65:AT66"/>
    <mergeCell ref="AU65:AU66"/>
    <mergeCell ref="AO66:AP66"/>
    <mergeCell ref="AD65:AD66"/>
    <mergeCell ref="AE65:AE66"/>
    <mergeCell ref="AG65:AG66"/>
    <mergeCell ref="AH65:AH66"/>
    <mergeCell ref="AJ65:AJ66"/>
    <mergeCell ref="AK65:AK66"/>
    <mergeCell ref="L67:N69"/>
    <mergeCell ref="O67:AU67"/>
    <mergeCell ref="O68:O69"/>
    <mergeCell ref="P68:P69"/>
    <mergeCell ref="R68:R69"/>
    <mergeCell ref="S68:S69"/>
    <mergeCell ref="U68:U69"/>
    <mergeCell ref="V68:V69"/>
    <mergeCell ref="X68:X69"/>
    <mergeCell ref="Y68:Y69"/>
    <mergeCell ref="AA68:AA69"/>
    <mergeCell ref="AB68:AB69"/>
    <mergeCell ref="AD68:AD69"/>
    <mergeCell ref="AE68:AE69"/>
    <mergeCell ref="AG68:AG69"/>
    <mergeCell ref="AH68:AH69"/>
    <mergeCell ref="AJ68:AJ69"/>
    <mergeCell ref="AK68:AK69"/>
    <mergeCell ref="AO68:AP68"/>
    <mergeCell ref="AQ68:AR69"/>
    <mergeCell ref="AS68:AS69"/>
    <mergeCell ref="AT68:AT69"/>
    <mergeCell ref="AM68:AN68"/>
    <mergeCell ref="AM69:AN69"/>
    <mergeCell ref="AU68:AU69"/>
    <mergeCell ref="AO69:AP69"/>
    <mergeCell ref="L70:N72"/>
    <mergeCell ref="O70:AU70"/>
    <mergeCell ref="O71:O72"/>
    <mergeCell ref="P71:P72"/>
    <mergeCell ref="R71:R72"/>
    <mergeCell ref="S71:S72"/>
    <mergeCell ref="U71:U72"/>
    <mergeCell ref="V71:V72"/>
    <mergeCell ref="X71:X72"/>
    <mergeCell ref="Y71:Y72"/>
    <mergeCell ref="AA71:AA72"/>
    <mergeCell ref="AB71:AB72"/>
    <mergeCell ref="AD71:AD72"/>
    <mergeCell ref="AE71:AE72"/>
    <mergeCell ref="AG71:AG72"/>
    <mergeCell ref="AH71:AH72"/>
    <mergeCell ref="AJ71:AJ72"/>
    <mergeCell ref="AK71:AK72"/>
    <mergeCell ref="AO71:AP71"/>
    <mergeCell ref="AQ71:AR72"/>
    <mergeCell ref="AM71:AN71"/>
    <mergeCell ref="AM72:AN72"/>
    <mergeCell ref="AS71:AS72"/>
    <mergeCell ref="AT71:AT72"/>
    <mergeCell ref="AU71:AU72"/>
    <mergeCell ref="AO72:AP72"/>
    <mergeCell ref="L73:N75"/>
    <mergeCell ref="O73:AU73"/>
    <mergeCell ref="O74:O75"/>
    <mergeCell ref="P74:P75"/>
    <mergeCell ref="R74:R75"/>
    <mergeCell ref="S74:S75"/>
    <mergeCell ref="U74:U75"/>
    <mergeCell ref="V74:V75"/>
    <mergeCell ref="X74:X75"/>
    <mergeCell ref="Y74:Y75"/>
    <mergeCell ref="AA74:AA75"/>
    <mergeCell ref="AB74:AB75"/>
    <mergeCell ref="AD74:AD75"/>
    <mergeCell ref="AE74:AE75"/>
    <mergeCell ref="AG74:AG75"/>
    <mergeCell ref="AH74:AH75"/>
    <mergeCell ref="AJ74:AJ75"/>
    <mergeCell ref="AK74:AK75"/>
    <mergeCell ref="AO74:AP74"/>
    <mergeCell ref="AQ74:AR75"/>
    <mergeCell ref="AS74:AS75"/>
    <mergeCell ref="AT74:AT75"/>
    <mergeCell ref="AU74:AU75"/>
    <mergeCell ref="AO75:AP75"/>
    <mergeCell ref="L76:N78"/>
    <mergeCell ref="O76:AU76"/>
    <mergeCell ref="O77:O78"/>
    <mergeCell ref="P77:P78"/>
    <mergeCell ref="R77:R78"/>
    <mergeCell ref="S77:S78"/>
    <mergeCell ref="U77:U78"/>
    <mergeCell ref="V77:V78"/>
    <mergeCell ref="X77:X78"/>
    <mergeCell ref="Y77:Y78"/>
    <mergeCell ref="AA77:AA78"/>
    <mergeCell ref="AB77:AB78"/>
    <mergeCell ref="AD77:AD78"/>
    <mergeCell ref="AE77:AE78"/>
    <mergeCell ref="AG77:AG78"/>
    <mergeCell ref="AH77:AH78"/>
    <mergeCell ref="AJ77:AJ78"/>
    <mergeCell ref="AK77:AK78"/>
    <mergeCell ref="AO77:AP77"/>
    <mergeCell ref="AQ77:AR78"/>
    <mergeCell ref="AS77:AS78"/>
    <mergeCell ref="AT77:AT78"/>
    <mergeCell ref="AM77:AN77"/>
    <mergeCell ref="AM78:AN78"/>
    <mergeCell ref="AU77:AU78"/>
    <mergeCell ref="AO78:AP78"/>
    <mergeCell ref="AS83:AS84"/>
    <mergeCell ref="AT83:AT84"/>
    <mergeCell ref="L79:N81"/>
    <mergeCell ref="O79:AU79"/>
    <mergeCell ref="O80:O81"/>
    <mergeCell ref="P80:P81"/>
    <mergeCell ref="R80:R81"/>
    <mergeCell ref="S80:S81"/>
    <mergeCell ref="U80:U81"/>
    <mergeCell ref="V80:V81"/>
    <mergeCell ref="X80:X81"/>
    <mergeCell ref="Y80:Y81"/>
    <mergeCell ref="AA80:AA81"/>
    <mergeCell ref="AB80:AB81"/>
    <mergeCell ref="AD80:AD81"/>
    <mergeCell ref="AE80:AE81"/>
    <mergeCell ref="AG80:AG81"/>
    <mergeCell ref="AH80:AH81"/>
    <mergeCell ref="AJ80:AJ81"/>
    <mergeCell ref="AK80:AK81"/>
    <mergeCell ref="AO80:AP80"/>
    <mergeCell ref="AQ80:AR81"/>
    <mergeCell ref="AM80:AN80"/>
    <mergeCell ref="AM81:AN81"/>
    <mergeCell ref="AS80:AS81"/>
    <mergeCell ref="AT80:AT81"/>
    <mergeCell ref="AU80:AU81"/>
    <mergeCell ref="AO81:AP81"/>
    <mergeCell ref="AJ86:AJ87"/>
    <mergeCell ref="AK86:AK87"/>
    <mergeCell ref="AS86:AS87"/>
    <mergeCell ref="AT86:AT87"/>
    <mergeCell ref="AA86:AA87"/>
    <mergeCell ref="AB86:AB87"/>
    <mergeCell ref="AD86:AD87"/>
    <mergeCell ref="AE86:AE87"/>
    <mergeCell ref="AG86:AG87"/>
    <mergeCell ref="AH86:AH87"/>
    <mergeCell ref="L82:N84"/>
    <mergeCell ref="O82:AU82"/>
    <mergeCell ref="O83:O84"/>
    <mergeCell ref="P83:P84"/>
    <mergeCell ref="R83:R84"/>
    <mergeCell ref="S83:S84"/>
    <mergeCell ref="U83:U84"/>
    <mergeCell ref="V83:V84"/>
    <mergeCell ref="X83:X84"/>
    <mergeCell ref="Y83:Y84"/>
    <mergeCell ref="AA83:AA84"/>
    <mergeCell ref="AB83:AB84"/>
    <mergeCell ref="AU83:AU84"/>
    <mergeCell ref="AO84:AP84"/>
    <mergeCell ref="AD83:AD84"/>
    <mergeCell ref="AE83:AE84"/>
    <mergeCell ref="AG83:AG84"/>
    <mergeCell ref="AH83:AH84"/>
    <mergeCell ref="AJ83:AJ84"/>
    <mergeCell ref="AK83:AK84"/>
    <mergeCell ref="AO83:AP83"/>
    <mergeCell ref="AQ83:AR84"/>
    <mergeCell ref="AD96:AU96"/>
    <mergeCell ref="L97:S98"/>
    <mergeCell ref="T97:AH98"/>
    <mergeCell ref="AI97:AU98"/>
    <mergeCell ref="L89:N89"/>
    <mergeCell ref="L90:N90"/>
    <mergeCell ref="L92:N92"/>
    <mergeCell ref="L93:N93"/>
    <mergeCell ref="L95:AA95"/>
    <mergeCell ref="AD95:AU95"/>
    <mergeCell ref="AU86:AU87"/>
    <mergeCell ref="L100:M100"/>
    <mergeCell ref="N100:O100"/>
    <mergeCell ref="P100:Q100"/>
    <mergeCell ref="R100:T100"/>
    <mergeCell ref="L99:Q99"/>
    <mergeCell ref="L96:AA96"/>
    <mergeCell ref="AO86:AP86"/>
    <mergeCell ref="AM87:AN87"/>
    <mergeCell ref="L85:N87"/>
    <mergeCell ref="Y86:Y87"/>
    <mergeCell ref="AQ86:AR87"/>
    <mergeCell ref="AM86:AN86"/>
    <mergeCell ref="AO87:AP87"/>
    <mergeCell ref="O85:AU85"/>
    <mergeCell ref="O86:O87"/>
    <mergeCell ref="P86:P87"/>
    <mergeCell ref="R86:R87"/>
    <mergeCell ref="S86:S87"/>
    <mergeCell ref="U86:U87"/>
    <mergeCell ref="V86:V87"/>
    <mergeCell ref="X86:X87"/>
    <mergeCell ref="L101:AU101"/>
    <mergeCell ref="AO102:AP103"/>
    <mergeCell ref="AQ102:AR103"/>
    <mergeCell ref="AS102:AS103"/>
    <mergeCell ref="AT102:AT103"/>
    <mergeCell ref="AU102:AU103"/>
    <mergeCell ref="L103:N103"/>
    <mergeCell ref="AM102:AN103"/>
    <mergeCell ref="L104:N104"/>
    <mergeCell ref="O104:P104"/>
    <mergeCell ref="Q104:Q105"/>
    <mergeCell ref="R104:S104"/>
    <mergeCell ref="T104:T105"/>
    <mergeCell ref="U104:V104"/>
    <mergeCell ref="AJ104:AK104"/>
    <mergeCell ref="AL104:AL105"/>
    <mergeCell ref="AO104:AP104"/>
    <mergeCell ref="W104:W105"/>
    <mergeCell ref="X104:Y104"/>
    <mergeCell ref="Z104:Z105"/>
    <mergeCell ref="AA104:AB104"/>
    <mergeCell ref="AC104:AC105"/>
    <mergeCell ref="AD104:AE104"/>
    <mergeCell ref="AM104:AN104"/>
    <mergeCell ref="AQ104:AR104"/>
    <mergeCell ref="AS104:AS105"/>
    <mergeCell ref="AT104:AT105"/>
    <mergeCell ref="AU104:AU105"/>
    <mergeCell ref="L105:N105"/>
    <mergeCell ref="AO105:AP105"/>
    <mergeCell ref="AQ105:AR105"/>
    <mergeCell ref="AF104:AF105"/>
    <mergeCell ref="AG104:AH104"/>
    <mergeCell ref="AI104:AI105"/>
    <mergeCell ref="L106:N108"/>
    <mergeCell ref="O106:AU106"/>
    <mergeCell ref="O107:O108"/>
    <mergeCell ref="P107:P108"/>
    <mergeCell ref="R107:R108"/>
    <mergeCell ref="S107:S108"/>
    <mergeCell ref="U107:U108"/>
    <mergeCell ref="V107:V108"/>
    <mergeCell ref="X107:X108"/>
    <mergeCell ref="Y107:Y108"/>
    <mergeCell ref="AA107:AA108"/>
    <mergeCell ref="AB107:AB108"/>
    <mergeCell ref="AD107:AD108"/>
    <mergeCell ref="AE107:AE108"/>
    <mergeCell ref="AG107:AG108"/>
    <mergeCell ref="AH107:AH108"/>
    <mergeCell ref="AJ107:AJ108"/>
    <mergeCell ref="AK107:AK108"/>
    <mergeCell ref="AO107:AP107"/>
    <mergeCell ref="AQ107:AR108"/>
    <mergeCell ref="AS107:AS108"/>
    <mergeCell ref="AT107:AT108"/>
    <mergeCell ref="AM107:AN107"/>
    <mergeCell ref="AM108:AN108"/>
    <mergeCell ref="AU107:AU108"/>
    <mergeCell ref="AO108:AP108"/>
    <mergeCell ref="L109:N111"/>
    <mergeCell ref="O109:AU109"/>
    <mergeCell ref="O110:O111"/>
    <mergeCell ref="P110:P111"/>
    <mergeCell ref="R110:R111"/>
    <mergeCell ref="S110:S111"/>
    <mergeCell ref="U110:U111"/>
    <mergeCell ref="V110:V111"/>
    <mergeCell ref="X110:X111"/>
    <mergeCell ref="Y110:Y111"/>
    <mergeCell ref="AA110:AA111"/>
    <mergeCell ref="AB110:AB111"/>
    <mergeCell ref="AD110:AD111"/>
    <mergeCell ref="AE110:AE111"/>
    <mergeCell ref="AG110:AG111"/>
    <mergeCell ref="AH110:AH111"/>
    <mergeCell ref="AJ110:AJ111"/>
    <mergeCell ref="AK110:AK111"/>
    <mergeCell ref="AO110:AP110"/>
    <mergeCell ref="AQ110:AR111"/>
    <mergeCell ref="AM110:AN110"/>
    <mergeCell ref="AM111:AN111"/>
    <mergeCell ref="AS110:AS111"/>
    <mergeCell ref="AT110:AT111"/>
    <mergeCell ref="AU110:AU111"/>
    <mergeCell ref="AO111:AP111"/>
    <mergeCell ref="L112:N114"/>
    <mergeCell ref="O112:AU112"/>
    <mergeCell ref="O113:O114"/>
    <mergeCell ref="P113:P114"/>
    <mergeCell ref="R113:R114"/>
    <mergeCell ref="S113:S114"/>
    <mergeCell ref="U113:U114"/>
    <mergeCell ref="V113:V114"/>
    <mergeCell ref="X113:X114"/>
    <mergeCell ref="Y113:Y114"/>
    <mergeCell ref="AA113:AA114"/>
    <mergeCell ref="AB113:AB114"/>
    <mergeCell ref="AD113:AD114"/>
    <mergeCell ref="AE113:AE114"/>
    <mergeCell ref="AG113:AG114"/>
    <mergeCell ref="AH113:AH114"/>
    <mergeCell ref="AJ113:AJ114"/>
    <mergeCell ref="AK113:AK114"/>
    <mergeCell ref="AO113:AP113"/>
    <mergeCell ref="AQ113:AR114"/>
    <mergeCell ref="AS113:AS114"/>
    <mergeCell ref="AT113:AT114"/>
    <mergeCell ref="AU113:AU114"/>
    <mergeCell ref="AO114:AP114"/>
    <mergeCell ref="L115:N117"/>
    <mergeCell ref="O115:AU115"/>
    <mergeCell ref="O116:O117"/>
    <mergeCell ref="P116:P117"/>
    <mergeCell ref="R116:R117"/>
    <mergeCell ref="S116:S117"/>
    <mergeCell ref="U116:U117"/>
    <mergeCell ref="V116:V117"/>
    <mergeCell ref="X116:X117"/>
    <mergeCell ref="Y116:Y117"/>
    <mergeCell ref="AA116:AA117"/>
    <mergeCell ref="AB116:AB117"/>
    <mergeCell ref="AD116:AD117"/>
    <mergeCell ref="AE116:AE117"/>
    <mergeCell ref="AG116:AG117"/>
    <mergeCell ref="AH116:AH117"/>
    <mergeCell ref="AJ116:AJ117"/>
    <mergeCell ref="AK116:AK117"/>
    <mergeCell ref="AO116:AP116"/>
    <mergeCell ref="AQ116:AR117"/>
    <mergeCell ref="AS116:AS117"/>
    <mergeCell ref="AT116:AT117"/>
    <mergeCell ref="AM116:AN116"/>
    <mergeCell ref="AM117:AN117"/>
    <mergeCell ref="AU116:AU117"/>
    <mergeCell ref="AO117:AP117"/>
    <mergeCell ref="L118:N120"/>
    <mergeCell ref="O118:AU118"/>
    <mergeCell ref="O119:O120"/>
    <mergeCell ref="P119:P120"/>
    <mergeCell ref="R119:R120"/>
    <mergeCell ref="S119:S120"/>
    <mergeCell ref="U119:U120"/>
    <mergeCell ref="V119:V120"/>
    <mergeCell ref="X119:X120"/>
    <mergeCell ref="Y119:Y120"/>
    <mergeCell ref="AA119:AA120"/>
    <mergeCell ref="AB119:AB120"/>
    <mergeCell ref="AD119:AD120"/>
    <mergeCell ref="AE119:AE120"/>
    <mergeCell ref="AG119:AG120"/>
    <mergeCell ref="AH119:AH120"/>
    <mergeCell ref="AJ119:AJ120"/>
    <mergeCell ref="AK119:AK120"/>
    <mergeCell ref="AO119:AP119"/>
    <mergeCell ref="AQ119:AR120"/>
    <mergeCell ref="AM120:AN120"/>
    <mergeCell ref="AM119:AN119"/>
    <mergeCell ref="AS119:AS120"/>
    <mergeCell ref="AT119:AT120"/>
    <mergeCell ref="AU119:AU120"/>
    <mergeCell ref="AO120:AP120"/>
    <mergeCell ref="L121:N123"/>
    <mergeCell ref="O121:AU121"/>
    <mergeCell ref="O122:O123"/>
    <mergeCell ref="P122:P123"/>
    <mergeCell ref="R122:R123"/>
    <mergeCell ref="S122:S123"/>
    <mergeCell ref="U122:U123"/>
    <mergeCell ref="V122:V123"/>
    <mergeCell ref="X122:X123"/>
    <mergeCell ref="Y122:Y123"/>
    <mergeCell ref="AA122:AA123"/>
    <mergeCell ref="AB122:AB123"/>
    <mergeCell ref="AT122:AT123"/>
    <mergeCell ref="AU122:AU123"/>
    <mergeCell ref="AO123:AP123"/>
    <mergeCell ref="AD122:AD123"/>
    <mergeCell ref="AE122:AE123"/>
    <mergeCell ref="AG122:AG123"/>
    <mergeCell ref="AH122:AH123"/>
    <mergeCell ref="AJ122:AJ123"/>
    <mergeCell ref="AK122:AK123"/>
    <mergeCell ref="AM122:AN122"/>
    <mergeCell ref="L124:N126"/>
    <mergeCell ref="O124:AU124"/>
    <mergeCell ref="O125:O126"/>
    <mergeCell ref="P125:P126"/>
    <mergeCell ref="R125:R126"/>
    <mergeCell ref="S125:S126"/>
    <mergeCell ref="U125:U126"/>
    <mergeCell ref="V125:V126"/>
    <mergeCell ref="X125:X126"/>
    <mergeCell ref="Y125:Y126"/>
    <mergeCell ref="AA125:AA126"/>
    <mergeCell ref="AB125:AB126"/>
    <mergeCell ref="AD125:AD126"/>
    <mergeCell ref="AE125:AE126"/>
    <mergeCell ref="AG125:AG126"/>
    <mergeCell ref="AH125:AH126"/>
    <mergeCell ref="AJ125:AJ126"/>
    <mergeCell ref="AK125:AK126"/>
    <mergeCell ref="AO125:AP125"/>
    <mergeCell ref="AQ125:AR126"/>
    <mergeCell ref="AS125:AS126"/>
    <mergeCell ref="AT125:AT126"/>
    <mergeCell ref="AM125:AN125"/>
    <mergeCell ref="AM126:AN126"/>
    <mergeCell ref="AU125:AU126"/>
    <mergeCell ref="AO126:AP126"/>
    <mergeCell ref="AQ131:AR132"/>
    <mergeCell ref="AS131:AS132"/>
    <mergeCell ref="AT131:AT132"/>
    <mergeCell ref="AU131:AU132"/>
    <mergeCell ref="AO132:AP132"/>
    <mergeCell ref="AM132:AN132"/>
    <mergeCell ref="L127:N129"/>
    <mergeCell ref="O127:AU127"/>
    <mergeCell ref="O128:O129"/>
    <mergeCell ref="P128:P129"/>
    <mergeCell ref="R128:R129"/>
    <mergeCell ref="S128:S129"/>
    <mergeCell ref="U128:U129"/>
    <mergeCell ref="V128:V129"/>
    <mergeCell ref="X128:X129"/>
    <mergeCell ref="Y128:Y129"/>
    <mergeCell ref="AA128:AA129"/>
    <mergeCell ref="AB128:AB129"/>
    <mergeCell ref="AD128:AD129"/>
    <mergeCell ref="AE128:AE129"/>
    <mergeCell ref="AG128:AG129"/>
    <mergeCell ref="AH128:AH129"/>
    <mergeCell ref="AJ128:AJ129"/>
    <mergeCell ref="AK128:AK129"/>
    <mergeCell ref="AO128:AP128"/>
    <mergeCell ref="AQ128:AR129"/>
    <mergeCell ref="AM128:AN128"/>
    <mergeCell ref="AM129:AN129"/>
    <mergeCell ref="AS128:AS129"/>
    <mergeCell ref="AT128:AT129"/>
    <mergeCell ref="AU128:AU129"/>
    <mergeCell ref="AO129:AP129"/>
    <mergeCell ref="Y134:Y135"/>
    <mergeCell ref="AS134:AS135"/>
    <mergeCell ref="AT134:AT135"/>
    <mergeCell ref="AA134:AA135"/>
    <mergeCell ref="AB134:AB135"/>
    <mergeCell ref="AD134:AD135"/>
    <mergeCell ref="AE134:AE135"/>
    <mergeCell ref="AG134:AG135"/>
    <mergeCell ref="AH134:AH135"/>
    <mergeCell ref="AM135:AN135"/>
    <mergeCell ref="AM134:AN134"/>
    <mergeCell ref="AU134:AU135"/>
    <mergeCell ref="AO135:AP135"/>
    <mergeCell ref="L130:N132"/>
    <mergeCell ref="O130:AU130"/>
    <mergeCell ref="O131:O132"/>
    <mergeCell ref="P131:P132"/>
    <mergeCell ref="R131:R132"/>
    <mergeCell ref="S131:S132"/>
    <mergeCell ref="U131:U132"/>
    <mergeCell ref="V131:V132"/>
    <mergeCell ref="X131:X132"/>
    <mergeCell ref="Y131:Y132"/>
    <mergeCell ref="AA131:AA132"/>
    <mergeCell ref="AB131:AB132"/>
    <mergeCell ref="AD131:AD132"/>
    <mergeCell ref="AE131:AE132"/>
    <mergeCell ref="AG131:AG132"/>
    <mergeCell ref="AH131:AH132"/>
    <mergeCell ref="AJ131:AJ132"/>
    <mergeCell ref="AK131:AK132"/>
    <mergeCell ref="AO131:AP131"/>
    <mergeCell ref="L137:N137"/>
    <mergeCell ref="L138:N138"/>
    <mergeCell ref="L140:N140"/>
    <mergeCell ref="L141:N141"/>
    <mergeCell ref="AJ134:AJ135"/>
    <mergeCell ref="AK134:AK135"/>
    <mergeCell ref="AO134:AP134"/>
    <mergeCell ref="AQ134:AR135"/>
    <mergeCell ref="L149:M149"/>
    <mergeCell ref="N149:O149"/>
    <mergeCell ref="P149:Q149"/>
    <mergeCell ref="R149:T149"/>
    <mergeCell ref="U149:AL149"/>
    <mergeCell ref="L144:AA144"/>
    <mergeCell ref="AD144:AU144"/>
    <mergeCell ref="L146:S147"/>
    <mergeCell ref="T146:AH147"/>
    <mergeCell ref="AI146:AU147"/>
    <mergeCell ref="L148:Q148"/>
    <mergeCell ref="R148:T148"/>
    <mergeCell ref="U148:AL148"/>
    <mergeCell ref="AM148:AU148"/>
    <mergeCell ref="AM149:AU149"/>
    <mergeCell ref="L133:N135"/>
    <mergeCell ref="O133:AU133"/>
    <mergeCell ref="O134:O135"/>
    <mergeCell ref="P134:P135"/>
    <mergeCell ref="R134:R135"/>
    <mergeCell ref="S134:S135"/>
    <mergeCell ref="U134:U135"/>
    <mergeCell ref="V134:V135"/>
    <mergeCell ref="X134:X135"/>
    <mergeCell ref="L150:AU150"/>
    <mergeCell ref="AO151:AP152"/>
    <mergeCell ref="AQ151:AR152"/>
    <mergeCell ref="AS151:AS152"/>
    <mergeCell ref="AT151:AT152"/>
    <mergeCell ref="AU151:AU152"/>
    <mergeCell ref="L152:N152"/>
    <mergeCell ref="L153:N153"/>
    <mergeCell ref="O153:P153"/>
    <mergeCell ref="Q153:Q154"/>
    <mergeCell ref="R153:S153"/>
    <mergeCell ref="T153:T154"/>
    <mergeCell ref="U153:V153"/>
    <mergeCell ref="AJ153:AK153"/>
    <mergeCell ref="AL153:AL154"/>
    <mergeCell ref="AO153:AP153"/>
    <mergeCell ref="W153:W154"/>
    <mergeCell ref="X153:Y153"/>
    <mergeCell ref="Z153:Z154"/>
    <mergeCell ref="AA153:AB153"/>
    <mergeCell ref="AC153:AC154"/>
    <mergeCell ref="AD153:AE153"/>
    <mergeCell ref="AQ153:AR153"/>
    <mergeCell ref="AS153:AS154"/>
    <mergeCell ref="AT153:AT154"/>
    <mergeCell ref="AU153:AU154"/>
    <mergeCell ref="L154:N154"/>
    <mergeCell ref="AO154:AP154"/>
    <mergeCell ref="AQ154:AR154"/>
    <mergeCell ref="AF153:AF154"/>
    <mergeCell ref="AG153:AH153"/>
    <mergeCell ref="AI153:AI154"/>
    <mergeCell ref="L155:N157"/>
    <mergeCell ref="O155:AU155"/>
    <mergeCell ref="O156:O157"/>
    <mergeCell ref="P156:P157"/>
    <mergeCell ref="R156:R157"/>
    <mergeCell ref="S156:S157"/>
    <mergeCell ref="U156:U157"/>
    <mergeCell ref="V156:V157"/>
    <mergeCell ref="X156:X157"/>
    <mergeCell ref="Y156:Y157"/>
    <mergeCell ref="AA156:AA157"/>
    <mergeCell ref="AB156:AB157"/>
    <mergeCell ref="AD156:AD157"/>
    <mergeCell ref="AE156:AE157"/>
    <mergeCell ref="AG156:AG157"/>
    <mergeCell ref="AH156:AH157"/>
    <mergeCell ref="AJ156:AJ157"/>
    <mergeCell ref="AK156:AK157"/>
    <mergeCell ref="AO156:AP156"/>
    <mergeCell ref="AQ156:AR157"/>
    <mergeCell ref="AS156:AS157"/>
    <mergeCell ref="AT156:AT157"/>
    <mergeCell ref="AU156:AU157"/>
    <mergeCell ref="AO157:AP157"/>
    <mergeCell ref="L158:N160"/>
    <mergeCell ref="O158:AU158"/>
    <mergeCell ref="O159:O160"/>
    <mergeCell ref="P159:P160"/>
    <mergeCell ref="R159:R160"/>
    <mergeCell ref="S159:S160"/>
    <mergeCell ref="U159:U160"/>
    <mergeCell ref="V159:V160"/>
    <mergeCell ref="X159:X160"/>
    <mergeCell ref="Y159:Y160"/>
    <mergeCell ref="AA159:AA160"/>
    <mergeCell ref="AB159:AB160"/>
    <mergeCell ref="AD159:AD160"/>
    <mergeCell ref="AE159:AE160"/>
    <mergeCell ref="AG159:AG160"/>
    <mergeCell ref="AH159:AH160"/>
    <mergeCell ref="AJ159:AJ160"/>
    <mergeCell ref="AK159:AK160"/>
    <mergeCell ref="AO159:AP159"/>
    <mergeCell ref="AQ159:AR160"/>
    <mergeCell ref="AS159:AS160"/>
    <mergeCell ref="AT159:AT160"/>
    <mergeCell ref="AU159:AU160"/>
    <mergeCell ref="AO160:AP160"/>
    <mergeCell ref="L161:N163"/>
    <mergeCell ref="O161:AU161"/>
    <mergeCell ref="O162:O163"/>
    <mergeCell ref="P162:P163"/>
    <mergeCell ref="R162:R163"/>
    <mergeCell ref="S162:S163"/>
    <mergeCell ref="U162:U163"/>
    <mergeCell ref="V162:V163"/>
    <mergeCell ref="X162:X163"/>
    <mergeCell ref="Y162:Y163"/>
    <mergeCell ref="AA162:AA163"/>
    <mergeCell ref="AB162:AB163"/>
    <mergeCell ref="AD162:AD163"/>
    <mergeCell ref="AE162:AE163"/>
    <mergeCell ref="AG162:AG163"/>
    <mergeCell ref="AH162:AH163"/>
    <mergeCell ref="AJ162:AJ163"/>
    <mergeCell ref="AK162:AK163"/>
    <mergeCell ref="AO162:AP162"/>
    <mergeCell ref="AQ162:AR163"/>
    <mergeCell ref="AS162:AS163"/>
    <mergeCell ref="AT162:AT163"/>
    <mergeCell ref="AU162:AU163"/>
    <mergeCell ref="AO163:AP163"/>
    <mergeCell ref="L164:N166"/>
    <mergeCell ref="O164:AU164"/>
    <mergeCell ref="O165:O166"/>
    <mergeCell ref="P165:P166"/>
    <mergeCell ref="R165:R166"/>
    <mergeCell ref="S165:S166"/>
    <mergeCell ref="U165:U166"/>
    <mergeCell ref="V165:V166"/>
    <mergeCell ref="X165:X166"/>
    <mergeCell ref="Y165:Y166"/>
    <mergeCell ref="AA165:AA166"/>
    <mergeCell ref="AB165:AB166"/>
    <mergeCell ref="AD165:AD166"/>
    <mergeCell ref="AE165:AE166"/>
    <mergeCell ref="AG165:AG166"/>
    <mergeCell ref="AH165:AH166"/>
    <mergeCell ref="AJ165:AJ166"/>
    <mergeCell ref="AK165:AK166"/>
    <mergeCell ref="AO165:AP165"/>
    <mergeCell ref="AQ165:AR166"/>
    <mergeCell ref="AS165:AS166"/>
    <mergeCell ref="AT165:AT166"/>
    <mergeCell ref="AU165:AU166"/>
    <mergeCell ref="AO166:AP166"/>
    <mergeCell ref="L167:N169"/>
    <mergeCell ref="O167:AU167"/>
    <mergeCell ref="O168:O169"/>
    <mergeCell ref="P168:P169"/>
    <mergeCell ref="R168:R169"/>
    <mergeCell ref="S168:S169"/>
    <mergeCell ref="U168:U169"/>
    <mergeCell ref="V168:V169"/>
    <mergeCell ref="X168:X169"/>
    <mergeCell ref="Y168:Y169"/>
    <mergeCell ref="AA168:AA169"/>
    <mergeCell ref="AB168:AB169"/>
    <mergeCell ref="AD168:AD169"/>
    <mergeCell ref="AE168:AE169"/>
    <mergeCell ref="AG168:AG169"/>
    <mergeCell ref="AH168:AH169"/>
    <mergeCell ref="AJ168:AJ169"/>
    <mergeCell ref="AK168:AK169"/>
    <mergeCell ref="AO168:AP168"/>
    <mergeCell ref="AQ168:AR169"/>
    <mergeCell ref="AS168:AS169"/>
    <mergeCell ref="AT168:AT169"/>
    <mergeCell ref="AU168:AU169"/>
    <mergeCell ref="AO169:AP169"/>
    <mergeCell ref="L170:N172"/>
    <mergeCell ref="O170:AU170"/>
    <mergeCell ref="O171:O172"/>
    <mergeCell ref="P171:P172"/>
    <mergeCell ref="R171:R172"/>
    <mergeCell ref="S171:S172"/>
    <mergeCell ref="U171:U172"/>
    <mergeCell ref="V171:V172"/>
    <mergeCell ref="X171:X172"/>
    <mergeCell ref="Y171:Y172"/>
    <mergeCell ref="AA171:AA172"/>
    <mergeCell ref="AB171:AB172"/>
    <mergeCell ref="AD171:AD172"/>
    <mergeCell ref="AE171:AE172"/>
    <mergeCell ref="AG171:AG172"/>
    <mergeCell ref="AH171:AH172"/>
    <mergeCell ref="AJ171:AJ172"/>
    <mergeCell ref="AK171:AK172"/>
    <mergeCell ref="AO171:AP171"/>
    <mergeCell ref="AQ171:AR172"/>
    <mergeCell ref="AS171:AS172"/>
    <mergeCell ref="AT171:AT172"/>
    <mergeCell ref="AU171:AU172"/>
    <mergeCell ref="AO172:AP172"/>
    <mergeCell ref="AO178:AP178"/>
    <mergeCell ref="AM177:AN177"/>
    <mergeCell ref="AM178:AN178"/>
    <mergeCell ref="L173:N175"/>
    <mergeCell ref="O173:AU173"/>
    <mergeCell ref="O174:O175"/>
    <mergeCell ref="P174:P175"/>
    <mergeCell ref="R174:R175"/>
    <mergeCell ref="S174:S175"/>
    <mergeCell ref="U174:U175"/>
    <mergeCell ref="V174:V175"/>
    <mergeCell ref="X174:X175"/>
    <mergeCell ref="Y174:Y175"/>
    <mergeCell ref="AA174:AA175"/>
    <mergeCell ref="AB174:AB175"/>
    <mergeCell ref="AD174:AD175"/>
    <mergeCell ref="AE174:AE175"/>
    <mergeCell ref="AG174:AG175"/>
    <mergeCell ref="AH174:AH175"/>
    <mergeCell ref="AJ174:AJ175"/>
    <mergeCell ref="AK174:AK175"/>
    <mergeCell ref="AO174:AP174"/>
    <mergeCell ref="AQ174:AR175"/>
    <mergeCell ref="AS174:AS175"/>
    <mergeCell ref="AT174:AT175"/>
    <mergeCell ref="AU174:AU175"/>
    <mergeCell ref="AO175:AP175"/>
    <mergeCell ref="AK180:AK181"/>
    <mergeCell ref="AO180:AP180"/>
    <mergeCell ref="AQ180:AR181"/>
    <mergeCell ref="AS180:AS181"/>
    <mergeCell ref="AT180:AT181"/>
    <mergeCell ref="AU180:AU181"/>
    <mergeCell ref="AO181:AP181"/>
    <mergeCell ref="AM180:AN180"/>
    <mergeCell ref="AM181:AN181"/>
    <mergeCell ref="L176:N178"/>
    <mergeCell ref="O176:AU176"/>
    <mergeCell ref="O177:O178"/>
    <mergeCell ref="P177:P178"/>
    <mergeCell ref="R177:R178"/>
    <mergeCell ref="S177:S178"/>
    <mergeCell ref="U177:U178"/>
    <mergeCell ref="V177:V178"/>
    <mergeCell ref="X177:X178"/>
    <mergeCell ref="Y177:Y178"/>
    <mergeCell ref="AA177:AA178"/>
    <mergeCell ref="AB177:AB178"/>
    <mergeCell ref="AD177:AD178"/>
    <mergeCell ref="AE177:AE178"/>
    <mergeCell ref="AG177:AG178"/>
    <mergeCell ref="AH177:AH178"/>
    <mergeCell ref="AJ177:AJ178"/>
    <mergeCell ref="AK177:AK178"/>
    <mergeCell ref="AO177:AP177"/>
    <mergeCell ref="AQ177:AR178"/>
    <mergeCell ref="AS177:AS178"/>
    <mergeCell ref="AT177:AT178"/>
    <mergeCell ref="AU177:AU178"/>
    <mergeCell ref="U183:U184"/>
    <mergeCell ref="V183:V184"/>
    <mergeCell ref="X183:X184"/>
    <mergeCell ref="Y183:Y184"/>
    <mergeCell ref="AO183:AP183"/>
    <mergeCell ref="AQ183:AR184"/>
    <mergeCell ref="AS183:AS184"/>
    <mergeCell ref="AT183:AT184"/>
    <mergeCell ref="AA183:AA184"/>
    <mergeCell ref="AB183:AB184"/>
    <mergeCell ref="AD183:AD184"/>
    <mergeCell ref="AE183:AE184"/>
    <mergeCell ref="AG183:AG184"/>
    <mergeCell ref="AH183:AH184"/>
    <mergeCell ref="L186:N186"/>
    <mergeCell ref="L179:N181"/>
    <mergeCell ref="O179:AU179"/>
    <mergeCell ref="O180:O181"/>
    <mergeCell ref="P180:P181"/>
    <mergeCell ref="R180:R181"/>
    <mergeCell ref="S180:S181"/>
    <mergeCell ref="U180:U181"/>
    <mergeCell ref="V180:V181"/>
    <mergeCell ref="X180:X181"/>
    <mergeCell ref="Y180:Y181"/>
    <mergeCell ref="AA180:AA181"/>
    <mergeCell ref="AB180:AB181"/>
    <mergeCell ref="AD180:AD181"/>
    <mergeCell ref="AE180:AE181"/>
    <mergeCell ref="AG180:AG181"/>
    <mergeCell ref="AH180:AH181"/>
    <mergeCell ref="AJ180:AJ181"/>
    <mergeCell ref="L187:N187"/>
    <mergeCell ref="L189:N189"/>
    <mergeCell ref="L190:N190"/>
    <mergeCell ref="AJ183:AJ184"/>
    <mergeCell ref="AK183:AK184"/>
    <mergeCell ref="L182:N184"/>
    <mergeCell ref="O182:AU182"/>
    <mergeCell ref="O183:O184"/>
    <mergeCell ref="P183:P184"/>
    <mergeCell ref="L198:M198"/>
    <mergeCell ref="N198:O198"/>
    <mergeCell ref="P198:Q198"/>
    <mergeCell ref="R198:T198"/>
    <mergeCell ref="U198:AL198"/>
    <mergeCell ref="L193:AA193"/>
    <mergeCell ref="AD193:AU193"/>
    <mergeCell ref="L195:S196"/>
    <mergeCell ref="T195:AH196"/>
    <mergeCell ref="AI195:AU196"/>
    <mergeCell ref="L192:AA192"/>
    <mergeCell ref="AD192:AU192"/>
    <mergeCell ref="AM183:AN183"/>
    <mergeCell ref="AM184:AN184"/>
    <mergeCell ref="L197:Q197"/>
    <mergeCell ref="R197:T197"/>
    <mergeCell ref="U197:AL197"/>
    <mergeCell ref="AM197:AU197"/>
    <mergeCell ref="AU183:AU184"/>
    <mergeCell ref="AO184:AP184"/>
    <mergeCell ref="AM198:AU198"/>
    <mergeCell ref="R183:R184"/>
    <mergeCell ref="S183:S184"/>
    <mergeCell ref="L199:AU199"/>
    <mergeCell ref="AO200:AP201"/>
    <mergeCell ref="AQ200:AR201"/>
    <mergeCell ref="AS200:AS201"/>
    <mergeCell ref="AT200:AT201"/>
    <mergeCell ref="AU200:AU201"/>
    <mergeCell ref="L201:N201"/>
    <mergeCell ref="L202:N202"/>
    <mergeCell ref="O202:P202"/>
    <mergeCell ref="Q202:Q203"/>
    <mergeCell ref="R202:S202"/>
    <mergeCell ref="T202:T203"/>
    <mergeCell ref="U202:V202"/>
    <mergeCell ref="AJ202:AK202"/>
    <mergeCell ref="AL202:AL203"/>
    <mergeCell ref="AO202:AP202"/>
    <mergeCell ref="W202:W203"/>
    <mergeCell ref="X202:Y202"/>
    <mergeCell ref="Z202:Z203"/>
    <mergeCell ref="AA202:AB202"/>
    <mergeCell ref="AC202:AC203"/>
    <mergeCell ref="AD202:AE202"/>
    <mergeCell ref="AQ202:AR202"/>
    <mergeCell ref="AS202:AS203"/>
    <mergeCell ref="AT202:AT203"/>
    <mergeCell ref="AU202:AU203"/>
    <mergeCell ref="L203:N203"/>
    <mergeCell ref="AO203:AP203"/>
    <mergeCell ref="AQ203:AR203"/>
    <mergeCell ref="AF202:AF203"/>
    <mergeCell ref="AG202:AH202"/>
    <mergeCell ref="AI202:AI203"/>
    <mergeCell ref="L204:N206"/>
    <mergeCell ref="O204:AU204"/>
    <mergeCell ref="O205:O206"/>
    <mergeCell ref="P205:P206"/>
    <mergeCell ref="R205:R206"/>
    <mergeCell ref="S205:S206"/>
    <mergeCell ref="U205:U206"/>
    <mergeCell ref="V205:V206"/>
    <mergeCell ref="X205:X206"/>
    <mergeCell ref="Y205:Y206"/>
    <mergeCell ref="AA205:AA206"/>
    <mergeCell ref="AB205:AB206"/>
    <mergeCell ref="AD205:AD206"/>
    <mergeCell ref="AE205:AE206"/>
    <mergeCell ref="AG205:AG206"/>
    <mergeCell ref="AH205:AH206"/>
    <mergeCell ref="AJ205:AJ206"/>
    <mergeCell ref="AK205:AK206"/>
    <mergeCell ref="AO205:AP205"/>
    <mergeCell ref="AQ205:AR206"/>
    <mergeCell ref="AS205:AS206"/>
    <mergeCell ref="AT205:AT206"/>
    <mergeCell ref="AU205:AU206"/>
    <mergeCell ref="AO206:AP206"/>
    <mergeCell ref="L207:N209"/>
    <mergeCell ref="O207:AU207"/>
    <mergeCell ref="O208:O209"/>
    <mergeCell ref="P208:P209"/>
    <mergeCell ref="R208:R209"/>
    <mergeCell ref="S208:S209"/>
    <mergeCell ref="U208:U209"/>
    <mergeCell ref="V208:V209"/>
    <mergeCell ref="X208:X209"/>
    <mergeCell ref="Y208:Y209"/>
    <mergeCell ref="AA208:AA209"/>
    <mergeCell ref="AB208:AB209"/>
    <mergeCell ref="AD208:AD209"/>
    <mergeCell ref="AE208:AE209"/>
    <mergeCell ref="AG208:AG209"/>
    <mergeCell ref="AH208:AH209"/>
    <mergeCell ref="AJ208:AJ209"/>
    <mergeCell ref="AK208:AK209"/>
    <mergeCell ref="AO208:AP208"/>
    <mergeCell ref="AQ208:AR209"/>
    <mergeCell ref="AS208:AS209"/>
    <mergeCell ref="AT208:AT209"/>
    <mergeCell ref="AU208:AU209"/>
    <mergeCell ref="AO209:AP209"/>
    <mergeCell ref="L210:N212"/>
    <mergeCell ref="O210:AU210"/>
    <mergeCell ref="O211:O212"/>
    <mergeCell ref="P211:P212"/>
    <mergeCell ref="R211:R212"/>
    <mergeCell ref="S211:S212"/>
    <mergeCell ref="U211:U212"/>
    <mergeCell ref="V211:V212"/>
    <mergeCell ref="X211:X212"/>
    <mergeCell ref="Y211:Y212"/>
    <mergeCell ref="AA211:AA212"/>
    <mergeCell ref="AB211:AB212"/>
    <mergeCell ref="AD211:AD212"/>
    <mergeCell ref="AE211:AE212"/>
    <mergeCell ref="AG211:AG212"/>
    <mergeCell ref="AH211:AH212"/>
    <mergeCell ref="AJ211:AJ212"/>
    <mergeCell ref="AK211:AK212"/>
    <mergeCell ref="AO211:AP211"/>
    <mergeCell ref="AQ211:AR212"/>
    <mergeCell ref="AS211:AS212"/>
    <mergeCell ref="AT211:AT212"/>
    <mergeCell ref="AU211:AU212"/>
    <mergeCell ref="AO212:AP212"/>
    <mergeCell ref="L213:N215"/>
    <mergeCell ref="O213:AU213"/>
    <mergeCell ref="O214:O215"/>
    <mergeCell ref="P214:P215"/>
    <mergeCell ref="R214:R215"/>
    <mergeCell ref="S214:S215"/>
    <mergeCell ref="U214:U215"/>
    <mergeCell ref="V214:V215"/>
    <mergeCell ref="X214:X215"/>
    <mergeCell ref="Y214:Y215"/>
    <mergeCell ref="AA214:AA215"/>
    <mergeCell ref="AB214:AB215"/>
    <mergeCell ref="AD214:AD215"/>
    <mergeCell ref="AE214:AE215"/>
    <mergeCell ref="AG214:AG215"/>
    <mergeCell ref="AH214:AH215"/>
    <mergeCell ref="AJ214:AJ215"/>
    <mergeCell ref="AK214:AK215"/>
    <mergeCell ref="AO214:AP214"/>
    <mergeCell ref="AQ214:AR215"/>
    <mergeCell ref="AS214:AS215"/>
    <mergeCell ref="AT214:AT215"/>
    <mergeCell ref="AU214:AU215"/>
    <mergeCell ref="AO215:AP215"/>
    <mergeCell ref="L216:N218"/>
    <mergeCell ref="O216:AU216"/>
    <mergeCell ref="O217:O218"/>
    <mergeCell ref="P217:P218"/>
    <mergeCell ref="R217:R218"/>
    <mergeCell ref="S217:S218"/>
    <mergeCell ref="U217:U218"/>
    <mergeCell ref="V217:V218"/>
    <mergeCell ref="X217:X218"/>
    <mergeCell ref="Y217:Y218"/>
    <mergeCell ref="AA217:AA218"/>
    <mergeCell ref="AB217:AB218"/>
    <mergeCell ref="AD217:AD218"/>
    <mergeCell ref="AE217:AE218"/>
    <mergeCell ref="AG217:AG218"/>
    <mergeCell ref="AH217:AH218"/>
    <mergeCell ref="AJ217:AJ218"/>
    <mergeCell ref="AK217:AK218"/>
    <mergeCell ref="AO217:AP217"/>
    <mergeCell ref="AQ217:AR218"/>
    <mergeCell ref="AS217:AS218"/>
    <mergeCell ref="AT217:AT218"/>
    <mergeCell ref="AU217:AU218"/>
    <mergeCell ref="AO218:AP218"/>
    <mergeCell ref="L219:N221"/>
    <mergeCell ref="O219:AU219"/>
    <mergeCell ref="O220:O221"/>
    <mergeCell ref="P220:P221"/>
    <mergeCell ref="R220:R221"/>
    <mergeCell ref="S220:S221"/>
    <mergeCell ref="U220:U221"/>
    <mergeCell ref="V220:V221"/>
    <mergeCell ref="X220:X221"/>
    <mergeCell ref="Y220:Y221"/>
    <mergeCell ref="AA220:AA221"/>
    <mergeCell ref="AB220:AB221"/>
    <mergeCell ref="AD220:AD221"/>
    <mergeCell ref="AE220:AE221"/>
    <mergeCell ref="AG220:AG221"/>
    <mergeCell ref="AH220:AH221"/>
    <mergeCell ref="AJ220:AJ221"/>
    <mergeCell ref="AK220:AK221"/>
    <mergeCell ref="AO220:AP220"/>
    <mergeCell ref="AQ220:AR221"/>
    <mergeCell ref="AS220:AS221"/>
    <mergeCell ref="AT220:AT221"/>
    <mergeCell ref="AU220:AU221"/>
    <mergeCell ref="AO221:AP221"/>
    <mergeCell ref="L222:N224"/>
    <mergeCell ref="O222:AU222"/>
    <mergeCell ref="O223:O224"/>
    <mergeCell ref="P223:P224"/>
    <mergeCell ref="R223:R224"/>
    <mergeCell ref="S223:S224"/>
    <mergeCell ref="U223:U224"/>
    <mergeCell ref="V223:V224"/>
    <mergeCell ref="X223:X224"/>
    <mergeCell ref="Y223:Y224"/>
    <mergeCell ref="AA223:AA224"/>
    <mergeCell ref="AB223:AB224"/>
    <mergeCell ref="AD223:AD224"/>
    <mergeCell ref="AE223:AE224"/>
    <mergeCell ref="AG223:AG224"/>
    <mergeCell ref="AH223:AH224"/>
    <mergeCell ref="AJ223:AJ224"/>
    <mergeCell ref="AK223:AK224"/>
    <mergeCell ref="AO223:AP223"/>
    <mergeCell ref="AQ223:AR224"/>
    <mergeCell ref="AS223:AS224"/>
    <mergeCell ref="AT223:AT224"/>
    <mergeCell ref="AU223:AU224"/>
    <mergeCell ref="AO224:AP224"/>
    <mergeCell ref="AQ229:AR230"/>
    <mergeCell ref="AS229:AS230"/>
    <mergeCell ref="AT229:AT230"/>
    <mergeCell ref="AU229:AU230"/>
    <mergeCell ref="AO230:AP230"/>
    <mergeCell ref="L225:N227"/>
    <mergeCell ref="O225:AU225"/>
    <mergeCell ref="O226:O227"/>
    <mergeCell ref="P226:P227"/>
    <mergeCell ref="R226:R227"/>
    <mergeCell ref="S226:S227"/>
    <mergeCell ref="U226:U227"/>
    <mergeCell ref="V226:V227"/>
    <mergeCell ref="X226:X227"/>
    <mergeCell ref="Y226:Y227"/>
    <mergeCell ref="AA226:AA227"/>
    <mergeCell ref="AB226:AB227"/>
    <mergeCell ref="AD226:AD227"/>
    <mergeCell ref="AE226:AE227"/>
    <mergeCell ref="AG226:AG227"/>
    <mergeCell ref="AH226:AH227"/>
    <mergeCell ref="AJ226:AJ227"/>
    <mergeCell ref="AK226:AK227"/>
    <mergeCell ref="AO226:AP226"/>
    <mergeCell ref="AQ226:AR227"/>
    <mergeCell ref="AS226:AS227"/>
    <mergeCell ref="AT226:AT227"/>
    <mergeCell ref="AU226:AU227"/>
    <mergeCell ref="AO227:AP227"/>
    <mergeCell ref="V232:V233"/>
    <mergeCell ref="X232:X233"/>
    <mergeCell ref="Y232:Y233"/>
    <mergeCell ref="AO232:AP232"/>
    <mergeCell ref="AQ232:AR233"/>
    <mergeCell ref="AS232:AS233"/>
    <mergeCell ref="AT232:AT233"/>
    <mergeCell ref="AA232:AA233"/>
    <mergeCell ref="AB232:AB233"/>
    <mergeCell ref="AD232:AD233"/>
    <mergeCell ref="AE232:AE233"/>
    <mergeCell ref="AG232:AG233"/>
    <mergeCell ref="AH232:AH233"/>
    <mergeCell ref="L228:N230"/>
    <mergeCell ref="O228:AU228"/>
    <mergeCell ref="O229:O230"/>
    <mergeCell ref="P229:P230"/>
    <mergeCell ref="R229:R230"/>
    <mergeCell ref="S229:S230"/>
    <mergeCell ref="U229:U230"/>
    <mergeCell ref="V229:V230"/>
    <mergeCell ref="X229:X230"/>
    <mergeCell ref="Y229:Y230"/>
    <mergeCell ref="AA229:AA230"/>
    <mergeCell ref="AB229:AB230"/>
    <mergeCell ref="AD229:AD230"/>
    <mergeCell ref="AE229:AE230"/>
    <mergeCell ref="AG229:AG230"/>
    <mergeCell ref="AH229:AH230"/>
    <mergeCell ref="AJ229:AJ230"/>
    <mergeCell ref="AK229:AK230"/>
    <mergeCell ref="AO229:AP229"/>
    <mergeCell ref="L242:AA242"/>
    <mergeCell ref="AD242:AU242"/>
    <mergeCell ref="AU232:AU233"/>
    <mergeCell ref="AO233:AP233"/>
    <mergeCell ref="L235:N235"/>
    <mergeCell ref="L236:N236"/>
    <mergeCell ref="L238:N238"/>
    <mergeCell ref="L239:N239"/>
    <mergeCell ref="AJ232:AJ233"/>
    <mergeCell ref="AK232:AK233"/>
    <mergeCell ref="AM57:AN57"/>
    <mergeCell ref="AM33:AN33"/>
    <mergeCell ref="AM17:AN17"/>
    <mergeCell ref="AM65:AN65"/>
    <mergeCell ref="AM35:AN35"/>
    <mergeCell ref="AM36:AN36"/>
    <mergeCell ref="AD48:AU48"/>
    <mergeCell ref="AU38:AU39"/>
    <mergeCell ref="AO65:AP65"/>
    <mergeCell ref="AQ65:AR66"/>
    <mergeCell ref="AM66:AN66"/>
    <mergeCell ref="AO122:AP122"/>
    <mergeCell ref="AQ122:AR123"/>
    <mergeCell ref="AS122:AS123"/>
    <mergeCell ref="AM105:AN105"/>
    <mergeCell ref="AM123:AN123"/>
    <mergeCell ref="AM114:AN114"/>
    <mergeCell ref="AM131:AN131"/>
    <mergeCell ref="U100:AL100"/>
    <mergeCell ref="AM100:AU100"/>
    <mergeCell ref="L143:AA143"/>
    <mergeCell ref="AD143:AU143"/>
    <mergeCell ref="U4:AL4"/>
    <mergeCell ref="L47:AA47"/>
    <mergeCell ref="AM18:AN18"/>
    <mergeCell ref="AM20:AN20"/>
    <mergeCell ref="AM21:AN21"/>
    <mergeCell ref="AM23:AN23"/>
    <mergeCell ref="AM24:AN24"/>
    <mergeCell ref="AM38:AN38"/>
    <mergeCell ref="AM8:AN8"/>
    <mergeCell ref="AM4:AU4"/>
    <mergeCell ref="U52:AL52"/>
    <mergeCell ref="AM52:AU52"/>
    <mergeCell ref="AM26:AN26"/>
    <mergeCell ref="AM27:AN27"/>
    <mergeCell ref="AM29:AN29"/>
    <mergeCell ref="AM30:AN30"/>
    <mergeCell ref="AM32:AN32"/>
    <mergeCell ref="AD47:AU47"/>
    <mergeCell ref="L48:AA48"/>
    <mergeCell ref="L51:Q51"/>
    <mergeCell ref="R51:T51"/>
    <mergeCell ref="U51:AL51"/>
    <mergeCell ref="AM51:AU51"/>
    <mergeCell ref="L41:N41"/>
    <mergeCell ref="L42:N42"/>
    <mergeCell ref="L44:N44"/>
    <mergeCell ref="L45:N45"/>
    <mergeCell ref="AJ38:AJ39"/>
    <mergeCell ref="AK38:AK39"/>
    <mergeCell ref="AO38:AP38"/>
    <mergeCell ref="L37:N39"/>
    <mergeCell ref="O37:AU37"/>
    <mergeCell ref="AM151:AN152"/>
    <mergeCell ref="AM153:AN153"/>
    <mergeCell ref="AM154:AN154"/>
    <mergeCell ref="AM156:AN156"/>
    <mergeCell ref="AM157:AN157"/>
    <mergeCell ref="AM159:AN159"/>
    <mergeCell ref="AM160:AN160"/>
    <mergeCell ref="AM162:AN162"/>
    <mergeCell ref="AM163:AN163"/>
    <mergeCell ref="AM165:AN165"/>
    <mergeCell ref="AM166:AN166"/>
    <mergeCell ref="AM168:AN168"/>
    <mergeCell ref="AM169:AN169"/>
    <mergeCell ref="AM171:AN171"/>
    <mergeCell ref="AM172:AN172"/>
    <mergeCell ref="AM174:AN174"/>
    <mergeCell ref="AM175:AN175"/>
    <mergeCell ref="L241:AA241"/>
    <mergeCell ref="AD241:AU241"/>
    <mergeCell ref="AM200:AN201"/>
    <mergeCell ref="AM202:AN202"/>
    <mergeCell ref="AM203:AN203"/>
    <mergeCell ref="AM205:AN205"/>
    <mergeCell ref="AM206:AN206"/>
    <mergeCell ref="AM208:AN208"/>
    <mergeCell ref="AM209:AN209"/>
    <mergeCell ref="AM211:AN211"/>
    <mergeCell ref="AM212:AN212"/>
    <mergeCell ref="AM214:AN214"/>
    <mergeCell ref="AM215:AN215"/>
    <mergeCell ref="AM217:AN217"/>
    <mergeCell ref="AM218:AN218"/>
    <mergeCell ref="AM229:AN229"/>
    <mergeCell ref="AM230:AN230"/>
    <mergeCell ref="AM232:AN232"/>
    <mergeCell ref="AM233:AN233"/>
    <mergeCell ref="AM220:AN220"/>
    <mergeCell ref="AM221:AN221"/>
    <mergeCell ref="AM223:AN223"/>
    <mergeCell ref="AM224:AN224"/>
    <mergeCell ref="AM226:AN226"/>
    <mergeCell ref="AM227:AN227"/>
    <mergeCell ref="L231:N233"/>
    <mergeCell ref="O231:AU231"/>
    <mergeCell ref="O232:O233"/>
    <mergeCell ref="P232:P233"/>
    <mergeCell ref="R232:R233"/>
    <mergeCell ref="S232:S233"/>
    <mergeCell ref="U232:U233"/>
  </mergeCells>
  <dataValidations count="2">
    <dataValidation type="list" allowBlank="1" showInputMessage="1" showErrorMessage="1" sqref="AF33 AF230 AF227 W230 AF12 T230 AF15 W12 Z230 W15 T12 AC230 T15 AF30 AF27 AF24 AF21 AF18 AF36 W33 W30 W27 W24 W21 W18 Z12 AL230 Z15 W36 T33 T21 T27 AC15 Z21 AI230 AF78 AL15 Q230 AC12 AL12 AI15 Z33 AF75 AC33 AF69 AF72 AF63 AF66 W75 W78 T30 W72 T72 W66 T66 AF39 W39 T78 AF81 Z27 T75 Z72 W69 Z66 Z78 W81 T24 Z75 AC72 T69 AC66 AC78 T81 AC21 AC75 AL72 Z69 AL66 AL78 Z81 T18 AL75 AI72 AC69 AI66 AI78 AC81 T36 AI75 Q72 AL69 Q66 Q78 AL81 AI69 Q75 W63 Q69 AF60 T39 W60 T63 Z36 T60 Z60 Z39 AC60 Z63 AI81 AC39 AL60 AC63 AL39 AI60 AL63 AI39 Q60 AI63 Q39 Q63 AC27 AL33 AL27 Z30 AL21 Z24 Q15 Z18 AC36 AC30 AL30 AC24 AL24 AC18 AL18 AI12 Q12 AL36 AI33 AI30 AI27 AI24 AI21 AI18 AI36 Q33 Q30 Q27 Q24 Q21 Q18 Q36 Q81 AF84 W84 T84 Z84 AC84 AL84 AI84 AF126 AF123 AF117 AF120 AF111 AF282 W123 W126 W120 T120 W282 T282 AF87 W87 T126 AF129 T123 Z120 W117 Z282 Z126 W129 Z123 AC120 T117 AC282 AC126 T129 AC123 AL120 Z117 AL282 AL126 Z129 AL123 AI120 AC117 AI282 AI126 AC129 AI123 Q120 AL117 Q282 Q126 AL129 AI117 Q123 W111 Q117 AF108 T87 W108 T111 Q84 T108 Z108 Z87 AC108 Z111 AI129 AC87 AL108 AC111 AL87 AI108 AL111 AI87 Q108 AI111 Q87 Q111 Q129 AF132 W132 T132 Z132 AC132 AL132 AI132 AF175 AF172 AF166 AF169 AF160 AF163 W172 W175 W169 T169 W163 T163 AF135 W135 T175 AF178 T172 Z169 W166 Z163 Z175 W178 Z172 AC169 T166 AC163 AC175 T178 AC172 AL169 Z166 AL163 AL175 Z178 AL172 AI169 AC166 AI163 AI175 AC178 AI172 Q169 AL166 Q163 Q175 AL178 AI166 Q172 W160 Q166 AF157 T135 W157 T160 Q132 T157 Z157 Z135 AC157 Z160 AI178 AC135 AL157 AC160 AL135 AI157 AL160 AI135 Q157 AI160 Q135 Q160 Q178 AF181 W181 T181 Z181 AC181 AL181 AI181 AF224 AF221 AF215 AF218 AF209 AF212 W221 W224 W218 T218 AF206 W212 W209 AF184 T224 W227 T221 Z218 W215 T212 Z224 T227 Z221 AC218 T215 Z212 AC224 Z227 AC221 AL218 Z215 AC212 AL224 AC227 AL221 AI218 AC215 AL212 AI224 AL227 AI221 Q218 AL215 AI212 Q224 AI227 AI215 Q221 Q212 Q215 W206 W184 T206 T209 Q181 Z206 T184 Z184 AC206 Z209 Q227 AC184 AL206 AC209 AL184 AI206 AL209 AI184 Q206 AI209 Q184 Q209 AF233 W233 T233 Z233 AC233 AL233 AI233 Q233 AF279 AF276 W279 T279 Z279 AC279 AL279 AI279 Q279 AF273 AF270 AF264 AF267 AF258 AF261 W270 W273 W267 T267 AF255 W261 W258 T273 W276 T270 Z267 W264 T261 Z273 T276 Z270 AC267 T264 Z261 AC273 Z276 AC270 AL267 Z264 AC261 AL273 AC276 AL270 AI267 AC264 AL261 AI273 AL276 AI270 Q267 AL264 AI261 Q273 AI276 AI264 Q270 Q261 Q264 W255 T255 T258 Z255 AC255 Z258 Q276 AL255 AC258 AI255 AL258 Q255 AI258 Q258 AF114 W114 T114 Z114 AC114 AL114 AI114 Q114">
      <formula1>$O$41:$P$41</formula1>
    </dataValidation>
    <dataValidation type="list" allowBlank="1" showInputMessage="1" showErrorMessage="1" sqref="AO230 AO78 AO81 AO39 AO75 AO69 AO72 AO66 AO63 AO12 AO212 AO15 AO18 AO21 AO24 AO30 AO33 AO27 AO60 AO36 AO84 AO206 AO126 AO129 AO87 AO123 AO117 AO120 AO282 AO111 AO108 AO132 AO175 AO178 AO135 AO172 AO166 AO169 AO163 AO160 AO157 AO181 AO209 AO224 AO227 AO184 AO221 AO215 AO218 AO233 AO279 AO261 AO255 AO258 AO273 AO276 AO270 AO264 AO267 AO114">
      <formula1>$R$9:$S$9</formula1>
    </dataValidation>
  </dataValidations>
  <printOptions horizontalCentered="1" verticalCentered="1"/>
  <pageMargins left="0" right="0" top="0" bottom="0" header="0" footer="0"/>
  <pageSetup paperSize="9" scale="49" orientation="landscape" r:id="rId1"/>
  <headerFooter alignWithMargins="0">
    <oddFooter>&amp;RPage, &amp;P</oddFooter>
  </headerFooter>
  <rowBreaks count="1" manualBreakCount="1">
    <brk id="48" min="11" max="46"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DCF01980BF1134E8B269FCA7E44715D" ma:contentTypeVersion="13" ma:contentTypeDescription="Create a new document." ma:contentTypeScope="" ma:versionID="bcdeca4b3a1319f296b3b53a54bbd4af">
  <xsd:schema xmlns:xsd="http://www.w3.org/2001/XMLSchema" xmlns:xs="http://www.w3.org/2001/XMLSchema" xmlns:p="http://schemas.microsoft.com/office/2006/metadata/properties" xmlns:ns3="49b922a1-6ce4-4fae-960c-ca0636cb2601" xmlns:ns4="5720b0bd-35d7-44c6-a86b-83bf193048ee" targetNamespace="http://schemas.microsoft.com/office/2006/metadata/properties" ma:root="true" ma:fieldsID="65a12d82028a2035f7601d3a1edfe059" ns3:_="" ns4:_="">
    <xsd:import namespace="49b922a1-6ce4-4fae-960c-ca0636cb2601"/>
    <xsd:import namespace="5720b0bd-35d7-44c6-a86b-83bf193048e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b922a1-6ce4-4fae-960c-ca0636cb26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20b0bd-35d7-44c6-a86b-83bf193048e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1C98B2-DC3D-4869-BEB7-B8D9823A9175}">
  <ds:schemaRefs>
    <ds:schemaRef ds:uri="http://purl.org/dc/terms/"/>
    <ds:schemaRef ds:uri="http://schemas.openxmlformats.org/package/2006/metadata/core-properties"/>
    <ds:schemaRef ds:uri="49b922a1-6ce4-4fae-960c-ca0636cb2601"/>
    <ds:schemaRef ds:uri="http://schemas.microsoft.com/office/2006/documentManagement/types"/>
    <ds:schemaRef ds:uri="http://schemas.microsoft.com/office/infopath/2007/PartnerControls"/>
    <ds:schemaRef ds:uri="http://purl.org/dc/elements/1.1/"/>
    <ds:schemaRef ds:uri="http://schemas.microsoft.com/office/2006/metadata/properties"/>
    <ds:schemaRef ds:uri="5720b0bd-35d7-44c6-a86b-83bf193048ee"/>
    <ds:schemaRef ds:uri="http://www.w3.org/XML/1998/namespace"/>
    <ds:schemaRef ds:uri="http://purl.org/dc/dcmitype/"/>
  </ds:schemaRefs>
</ds:datastoreItem>
</file>

<file path=customXml/itemProps2.xml><?xml version="1.0" encoding="utf-8"?>
<ds:datastoreItem xmlns:ds="http://schemas.openxmlformats.org/officeDocument/2006/customXml" ds:itemID="{4BD380B2-5F9F-4DE9-A88F-E207F2296B05}">
  <ds:schemaRefs>
    <ds:schemaRef ds:uri="http://schemas.microsoft.com/sharepoint/v3/contenttype/forms"/>
  </ds:schemaRefs>
</ds:datastoreItem>
</file>

<file path=customXml/itemProps3.xml><?xml version="1.0" encoding="utf-8"?>
<ds:datastoreItem xmlns:ds="http://schemas.openxmlformats.org/officeDocument/2006/customXml" ds:itemID="{CDDBC601-9D89-4FE4-A068-C4FA7872F7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b922a1-6ce4-4fae-960c-ca0636cb2601"/>
    <ds:schemaRef ds:uri="5720b0bd-35d7-44c6-a86b-83bf193048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Blank</vt:lpstr>
      <vt:lpstr>Blank!Oblast_tisku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Athens Summary</dc:title>
  <dc:creator>Maggio Nicola &amp; Saladie Luis</dc:creator>
  <cp:lastModifiedBy>admin</cp:lastModifiedBy>
  <cp:lastPrinted>2019-09-18T14:56:36Z</cp:lastPrinted>
  <dcterms:created xsi:type="dcterms:W3CDTF">2001-06-13T19:35:17Z</dcterms:created>
  <dcterms:modified xsi:type="dcterms:W3CDTF">2020-10-10T15:57:18Z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c20fc74-407d-41d1-8a7b-d631ecc8d6e1_Enabled">
    <vt:lpwstr>True</vt:lpwstr>
  </property>
  <property fmtid="{D5CDD505-2E9C-101B-9397-08002B2CF9AE}" pid="3" name="MSIP_Label_ec20fc74-407d-41d1-8a7b-d631ecc8d6e1_SiteId">
    <vt:lpwstr>5066740a-7594-4ab2-a210-5c9a8002fcf4</vt:lpwstr>
  </property>
  <property fmtid="{D5CDD505-2E9C-101B-9397-08002B2CF9AE}" pid="4" name="MSIP_Label_ec20fc74-407d-41d1-8a7b-d631ecc8d6e1_Owner">
    <vt:lpwstr>luis.saladie@worldathletics.org</vt:lpwstr>
  </property>
  <property fmtid="{D5CDD505-2E9C-101B-9397-08002B2CF9AE}" pid="5" name="MSIP_Label_ec20fc74-407d-41d1-8a7b-d631ecc8d6e1_SetDate">
    <vt:lpwstr>2020-02-26T15:09:16.9125234Z</vt:lpwstr>
  </property>
  <property fmtid="{D5CDD505-2E9C-101B-9397-08002B2CF9AE}" pid="6" name="MSIP_Label_ec20fc74-407d-41d1-8a7b-d631ecc8d6e1_Name">
    <vt:lpwstr>IAAF-Public</vt:lpwstr>
  </property>
  <property fmtid="{D5CDD505-2E9C-101B-9397-08002B2CF9AE}" pid="7" name="MSIP_Label_ec20fc74-407d-41d1-8a7b-d631ecc8d6e1_Application">
    <vt:lpwstr>Microsoft Azure Information Protection</vt:lpwstr>
  </property>
  <property fmtid="{D5CDD505-2E9C-101B-9397-08002B2CF9AE}" pid="8" name="MSIP_Label_ec20fc74-407d-41d1-8a7b-d631ecc8d6e1_ActionId">
    <vt:lpwstr>1f5ce452-1a59-43e6-8ae1-d1a65b6030ae</vt:lpwstr>
  </property>
  <property fmtid="{D5CDD505-2E9C-101B-9397-08002B2CF9AE}" pid="9" name="MSIP_Label_ec20fc74-407d-41d1-8a7b-d631ecc8d6e1_Extended_MSFT_Method">
    <vt:lpwstr>Automatic</vt:lpwstr>
  </property>
  <property fmtid="{D5CDD505-2E9C-101B-9397-08002B2CF9AE}" pid="10" name="Sensitivity">
    <vt:lpwstr>IAAF-Public</vt:lpwstr>
  </property>
  <property fmtid="{D5CDD505-2E9C-101B-9397-08002B2CF9AE}" pid="11" name="ContentTypeId">
    <vt:lpwstr>0x0101002DCF01980BF1134E8B269FCA7E44715D</vt:lpwstr>
  </property>
</Properties>
</file>